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附表1" sheetId="1" r:id="rId1"/>
    <sheet name="附表2" sheetId="2" r:id="rId2"/>
    <sheet name="附表3" sheetId="5" r:id="rId3"/>
  </sheets>
  <definedNames>
    <definedName name="_xlnm._FilterDatabase" localSheetId="2" hidden="1">附表3!$A$5:$T$57</definedName>
    <definedName name="_xlnm.Print_Titles" localSheetId="2">附表3!$2:$5</definedName>
    <definedName name="_xlnm.Print_Titles" localSheetId="0">附表1!$2:$5</definedName>
  </definedNames>
  <calcPr calcId="144525"/>
</workbook>
</file>

<file path=xl/sharedStrings.xml><?xml version="1.0" encoding="utf-8"?>
<sst xmlns="http://schemas.openxmlformats.org/spreadsheetml/2006/main" count="527" uniqueCount="320">
  <si>
    <t>附表1</t>
  </si>
  <si>
    <t>清涧县2020年统筹整合财政涉农资金补充方案明细表</t>
  </si>
  <si>
    <t xml:space="preserve">  填报单位（盖章）：清涧县财政局                                                  填报日期：2020年12月21日</t>
  </si>
  <si>
    <t>序号</t>
  </si>
  <si>
    <t>财政资金名称</t>
  </si>
  <si>
    <t>本年度下达数（万元）</t>
  </si>
  <si>
    <t>整合后资金实际投向（万元）</t>
  </si>
  <si>
    <t>备注</t>
  </si>
  <si>
    <t>农业生产发展</t>
  </si>
  <si>
    <t>农村基础设施建设</t>
  </si>
  <si>
    <r>
      <rPr>
        <b/>
        <sz val="11"/>
        <rFont val="宋体"/>
        <charset val="134"/>
      </rPr>
      <t xml:space="preserve">其他         </t>
    </r>
    <r>
      <rPr>
        <b/>
        <sz val="9"/>
        <rFont val="宋体"/>
        <charset val="134"/>
      </rPr>
      <t>（备注中说明具体项目）</t>
    </r>
  </si>
  <si>
    <t>一、</t>
  </si>
  <si>
    <t>中央小计</t>
  </si>
  <si>
    <t>财政专项扶贫资金</t>
  </si>
  <si>
    <t>水利发展资金</t>
  </si>
  <si>
    <t>现代农业生产发展资金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</si>
  <si>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</si>
  <si>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</si>
  <si>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</si>
  <si>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</si>
  <si>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</si>
  <si>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</si>
  <si>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</si>
  <si>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</si>
  <si>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</si>
  <si>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</si>
  <si>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</si>
  <si>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</si>
  <si>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</si>
  <si>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</si>
  <si>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</si>
  <si>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</si>
  <si>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</si>
  <si>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</si>
  <si>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</si>
  <si>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</si>
  <si>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</si>
  <si>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</si>
  <si>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</si>
  <si>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</si>
  <si>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</si>
  <si>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</si>
  <si>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</si>
  <si>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</si>
  <si>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</si>
  <si>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</si>
  <si>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</si>
  <si>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</si>
  <si>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</si>
  <si>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</si>
  <si>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</si>
  <si>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</si>
  <si>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</si>
  <si>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</si>
  <si>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</si>
  <si>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</si>
  <si>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</si>
  <si>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</si>
  <si>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</si>
  <si>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</si>
  <si>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</si>
  <si>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</si>
  <si>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</si>
  <si>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</si>
  <si>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</si>
  <si>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</si>
  <si>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</si>
  <si>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</si>
  <si>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</si>
  <si>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</si>
  <si>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</si>
  <si>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t>
  </si>
  <si>
    <t>三、</t>
  </si>
  <si>
    <t>市级级小计</t>
  </si>
  <si>
    <t>精准扶贫专项资金</t>
  </si>
  <si>
    <t>精准扶贫（振南资金）专项资金</t>
  </si>
  <si>
    <t>畜牧发展专项资金</t>
  </si>
  <si>
    <t>农村安全饮水市级配套</t>
  </si>
  <si>
    <t>四、</t>
  </si>
  <si>
    <t>县级小计</t>
  </si>
  <si>
    <t>县级财政扶贫资金</t>
  </si>
  <si>
    <t>……</t>
  </si>
  <si>
    <t>五、</t>
  </si>
  <si>
    <t>四级合计</t>
  </si>
  <si>
    <t>其中用于建档立卡贫困村的资金规模</t>
  </si>
  <si>
    <t>其中用于建档立卡贫困人口的资金规模</t>
  </si>
  <si>
    <t>附表2</t>
  </si>
  <si>
    <t>清涧县2020年度统筹整合财政涉农资金补充方案汇总表</t>
  </si>
  <si>
    <t>项目类别</t>
  </si>
  <si>
    <t>项目名称</t>
  </si>
  <si>
    <t>财政资金（万元）</t>
  </si>
  <si>
    <t>中央</t>
  </si>
  <si>
    <t>省级</t>
  </si>
  <si>
    <t>市级</t>
  </si>
  <si>
    <t>县级</t>
  </si>
  <si>
    <t>小计</t>
  </si>
  <si>
    <t>基础设施类</t>
  </si>
  <si>
    <t>村内道路维修</t>
  </si>
  <si>
    <t>合计</t>
  </si>
  <si>
    <t>生产发展类</t>
  </si>
  <si>
    <t>小额信贷风险补偿金及贴息项目</t>
  </si>
  <si>
    <t>小额信贷贴息项目</t>
  </si>
  <si>
    <t>温棚及养殖基地水毁维修</t>
  </si>
  <si>
    <t>总计</t>
  </si>
  <si>
    <t>附表3-3</t>
  </si>
  <si>
    <t xml:space="preserve">  清涧县2020年度统筹整合财政涉农资金补充方案项目明细表</t>
  </si>
  <si>
    <t>项目
类别</t>
  </si>
  <si>
    <t>实施地点</t>
  </si>
  <si>
    <t>建设内容</t>
  </si>
  <si>
    <t>建设
期限</t>
  </si>
  <si>
    <t>预期效益</t>
  </si>
  <si>
    <t>资金投入（万元）</t>
  </si>
  <si>
    <t>项目实
施单位</t>
  </si>
  <si>
    <t>财政
资金
支持
环节</t>
  </si>
  <si>
    <t>社会资金（万元）</t>
  </si>
  <si>
    <t>其它
资金
（万元）</t>
  </si>
  <si>
    <t>企业投入</t>
  </si>
  <si>
    <t>自筹</t>
  </si>
  <si>
    <t>银行贷款</t>
  </si>
  <si>
    <t>清涧县小额信贷贴息项目</t>
  </si>
  <si>
    <t>14个镇中心</t>
  </si>
  <si>
    <t>扶贫小额信贷贴息300户958人</t>
  </si>
  <si>
    <t>2020.1-2020.12</t>
  </si>
  <si>
    <t>解决300户958人贫困户发展产业资金短缺问题</t>
  </si>
  <si>
    <t>扶贫办</t>
  </si>
  <si>
    <t>小额信贷贴息</t>
  </si>
  <si>
    <t>宽州镇四合队村温棚水毁维修重建工程</t>
  </si>
  <si>
    <t>宽州镇四合队村</t>
  </si>
  <si>
    <t>维修2座大棚。建设内容包括：坝地山地温棚人工挖背墙基础土方5m³、砌背墙砖护墙14.40m³等工程。</t>
  </si>
  <si>
    <t>2020.9-2020.12</t>
  </si>
  <si>
    <t>收益的20%留归村集体经济，80%用于贫困户分红，预计带动贫困户48户94人发展蔬菜大棚种植业，预计增加收入6万元。</t>
  </si>
  <si>
    <t>农业农村局</t>
  </si>
  <si>
    <t>工程费</t>
  </si>
  <si>
    <t>下廿里铺镇张家硷村温棚水毁维修重建工程</t>
  </si>
  <si>
    <t>下廿里铺镇张家硷村</t>
  </si>
  <si>
    <t>维修1座温棚。工程内容包括：温棚场地水坑回填443m³、外购土方540.46m³等工程</t>
  </si>
  <si>
    <t>收益的20%留归村集体经济，80%用于贫困户分红，预计带动贫困户42户227人。预计增加收入3万元</t>
  </si>
  <si>
    <t>下廿里铺镇下十里铺村温棚水毁维修重建工程</t>
  </si>
  <si>
    <t>下廿里铺镇下十里铺村</t>
  </si>
  <si>
    <t>维修17座温棚。建设内容包括：人工挖背墙基础土方47.75m³、砌背墙水毁挡土砖墙137.52m³、机械拆除侧墙砖墙2709m³、砌侧墙砖墙103.74m³、人工清理棚内淤泥1836m³、机械挖降棚内外淤泥2040m³等工程</t>
  </si>
  <si>
    <t>收益的20%留归村集体经济，80%用于贫困户分红，带动贫困户71户199人，发展蔬菜大棚种植业，预计增加收入51万元。</t>
  </si>
  <si>
    <t>下廿里铺镇双庙便民服务中心桑浪河村拱棚水毁维修重建工程</t>
  </si>
  <si>
    <t>下廿里铺镇桑浪河村</t>
  </si>
  <si>
    <t>维修拱棚8座。建设内容包括：人工挖淤泥淹没砖墙顶土方454.72m³、砌砖墙115.90m³、拆安旧温棚塑料膜6240㎡、安装钢架408架等工程。</t>
  </si>
  <si>
    <t>收益的20%留归村集体经济，80%用于贫困户分红，带动贫困户52户143人，发展蔬菜大棚种植业，预计增加收入16万元。</t>
  </si>
  <si>
    <t>工程费、材料费、安装费</t>
  </si>
  <si>
    <t>下廿里铺镇双庙河便民服务中心徐家畔村香菇拱棚水毁修复及排水边沟工程</t>
  </si>
  <si>
    <t>下廿里铺镇徐家畔村</t>
  </si>
  <si>
    <t>维修拱棚9座。建设内容包括：沉陷砼院落修复36m³、2段原砼路面17m、场畔水毁冲沟回填4747.50m³、排水沟230m、棚内回填土方2638m³等工程</t>
  </si>
  <si>
    <t>收益的20%留归村集体经济，80%用于贫困户分红，预计带动贫困户17户40人增加收入18万元。</t>
  </si>
  <si>
    <t>高杰村镇高杰村村温棚附属及拱棚水毁维修重建工程</t>
  </si>
  <si>
    <t>高杰村镇高杰村</t>
  </si>
  <si>
    <t>维修27座拱棚。项目建设内容包括：人工挖背墙基础土方9.75m³、砌砖墙28.08m³、拆除棚前沿排水槽铺砖30㎡、拆除水毁平铺砖路面636㎡、侧铺砖路面硬化636㎡、拱棚路面侧铺砖42㎡，安装钢架210架等工程</t>
  </si>
  <si>
    <t>收益的20%留归村集体经济，80%用于贫困户分红，预计带动贫困户91户221人增加村集体收入90万元。</t>
  </si>
  <si>
    <t>李家塔镇樊家岔村温棚水毁维修重建工程</t>
  </si>
  <si>
    <t>李家塔镇樊家岔村</t>
  </si>
  <si>
    <t>维修52座温棚。工程内容包括：挖砖墙护墙基础土方99.25m³、砌砖护墙457.34m³、塑料棚膜8173㎡、棚前回填水坑土方272m³、砼硬化路面28.8㎡等工程。</t>
  </si>
  <si>
    <t>收益的20%留归村集体经济，80%用于贫困户分红，预计带动贫困户74户117人增加村集体收入156万元。</t>
  </si>
  <si>
    <t>宽州镇下七里湾村温棚水毁维修重建工程</t>
  </si>
  <si>
    <t>宽州镇下七里湾村</t>
  </si>
  <si>
    <t>维修18座温棚。建设内容包括：拆除旧钢架10800m、棚背钢筋砼梁79.92m³、砌砖柱38.88m³、増砌棚前沿砖墙51.84m³、钢架制作安装900架、背墙150厚彩钢保温1800㎡、卷帘机购安18架、7层棉被购安10800㎡等工程。</t>
  </si>
  <si>
    <t>收益的20%留归村集体经济，80%用于贫困户分红，预计带动贫困户41户141人增加村集体收入54万元。</t>
  </si>
  <si>
    <t>店则沟镇苏家塔村温棚水毁维修重建工程</t>
  </si>
  <si>
    <t>店则沟镇苏家塔村</t>
  </si>
  <si>
    <t>重建2座大棚。工程内容包括：拆除旧钢架1008㎡、前墙补砖墙6.12m³、背墙钢筋砼圈梁7.64m³、钢架制作安装84架、安装塑料布900㎡、卷帘机1架、砌人行道砖墙7.16m³、平铺砖人行道58.20㎡、砼排水槽12.75m³等工程</t>
  </si>
  <si>
    <t>重建大棚2座，产权归贫困户个户所有，以务工的方式带动贫困户7户16人；预计产生效益6万元。</t>
  </si>
  <si>
    <t>工程费、设备费、材料费、安装费</t>
  </si>
  <si>
    <t>店则沟镇峪口村温棚水毁维修重建工程</t>
  </si>
  <si>
    <t>店则沟镇峪口村</t>
  </si>
  <si>
    <t>维修6座大棚。建设内容包括：拆除下陷水毁温棚侧墙补修38m³、人工挖软土地基16.20、砌砖侧墙38m³、拆安棚膜1800㎡、回填水毁路面48m³等工程</t>
  </si>
  <si>
    <t>收益的20%留归村集体经济，80%用于贫困户分红，带动贫困户48户125人增加收入。预计增加收入15万元</t>
  </si>
  <si>
    <t>宽州镇乐堂堡便民服务中心李家沟村温棚水毁维修工程</t>
  </si>
  <si>
    <t>宽州镇李家沟村</t>
  </si>
  <si>
    <t>维修3座大棚。工程内容包括：挖背墙砖护墙37.5m³、拆安棚膜1800㎡等工程。</t>
  </si>
  <si>
    <t>收益的20%留归村集体经济，80%用于贫困户分红，预计带动贫困户29户58人，预计增加收入8万元</t>
  </si>
  <si>
    <t>折家坪镇白家峁村温棚水毁维修重建工程</t>
  </si>
  <si>
    <t>折家坪镇白家峁村</t>
  </si>
  <si>
    <t>重建温棚2座。工程内容包括：温棚背墙土方维修768m³、背墙钢筋砼梁8.52m³、棚前沿补砌砖墙5.53m³、钢架制作安装92架、150背坡彩钢板安装184㎡、7层防水棉被1104㎡、棚内砌走道砖墙11.04m³等工程。</t>
  </si>
  <si>
    <t>玉家河镇玉家河村养殖场水毁维修重建工程</t>
  </si>
  <si>
    <t>玉家河镇玉家河村</t>
  </si>
  <si>
    <t>拆除旧圈外平铺砖地面895m³、砼硬化院子134.25m³、安装￠300波纹管80m、平铺砖砂灌缝硬化650㎡、砌砖墙36.96m³、下陷彩钢棚维修528㎡等工程</t>
  </si>
  <si>
    <t>收益的20%留归村集体经济，80%用于贫困户分红增加贫困户36户99人村集体收入，预计增加收入5万元</t>
  </si>
  <si>
    <t>李家塔镇前韩家山村日光温棚水毁维修重建工程</t>
  </si>
  <si>
    <t>李家塔镇前韩家山村</t>
  </si>
  <si>
    <t>维修温棚4座。工程内容为：挖背墙排洪槽土方36.90m³；砌背墙砖墙3.6m³；砌砖墙14.21m³；拆除砖路面956㎡；铺侧铺砖路面956㎡；安装100厚彩钢管理房19.80㎡；砌砖挡水墙2.16m³；安装￠600波纹管26m；砌收水口1个（1*0.6*0.8）等工程</t>
  </si>
  <si>
    <t>收益的20%留归村集体经济，80%用于贫困户分红，预计带动贫困户58户211人。预计增加收入10万元</t>
  </si>
  <si>
    <t>下廿里铺镇双庙河便民服务中心蔺家洼村养殖基地水毁维修重建工程</t>
  </si>
  <si>
    <t>下廿里铺镇蔺家洼村</t>
  </si>
  <si>
    <t>养殖基地维修、人工拆除旧单皮彩钢顶及钢架屋面356.20㎡、人工拆除砖墙99.62m³、人工拆除院子旧砼58.69m³、人工拆除平铺砖1318.84㎡、挖地面水毁下陷土方2528.10m³、回填压实场地土方2822.15m³、机械挖棚基础土方44.05、砌砖墙6.62m³、挖围栏砖墙土方43.95、围栏砖墙46.11m³平铺砖灌缝30厚水泥灌浆垫层1442.40㎡等工程</t>
  </si>
  <si>
    <t>收益的20%留归村集体经济，80%用于贫困户分红，带动贫困户34户94人增加收入。预计增加收入3万元</t>
  </si>
  <si>
    <t>李家塔镇高柳树村日光温室水毁维修重建工程</t>
  </si>
  <si>
    <t>李家塔镇高柳树村</t>
  </si>
  <si>
    <t>日光温室抢修，背坡彩钢底局部浇筑砼防水棱（100*200三角）100m；安单皮1.0㎜厚彩钢皮防水（宽0.25m）400m；人工回填棚前土坑329.70m³；机械倒运土方402.23m³；补水坑砼路8.64m³；砌水槽砖墙14.88m³；侧铺砖灌浆边沟22㎡；砌边沟砖挡墙2.11m³；侧铺砖路面10.50㎡；清理背墙水渠土方80m³；购安卷帘机电动机2台、打水井100m等工程</t>
  </si>
  <si>
    <t>收益的20%留归村集体经济，80%用于贫困户分红，预计带动贫困户102户260人增加村集体收入12万元。</t>
  </si>
  <si>
    <t>折家坪镇麻池沟村温棚水毁维修重建工程</t>
  </si>
  <si>
    <t>折家坪麻池沟村</t>
  </si>
  <si>
    <t>维修温棚6座。道路维修280m，背墙130m，水井坑5个、砖混垒井坑5个等工程。</t>
  </si>
  <si>
    <t>收益的20%留归村集体经济，80%用于贫困户分红增加贫困户55户206人村集体收入，</t>
  </si>
  <si>
    <t>宽州镇牛家湾村日光温室水毁维修重建工程</t>
  </si>
  <si>
    <t>宽州镇牛家湾村</t>
  </si>
  <si>
    <t>维修温棚5座，工程内容包括：新建彩钢管理房1座；塑料布1650㎡；主道路维修162.66m³等工程</t>
  </si>
  <si>
    <t>收益的20%留归村集体经济，80%用于贫困户分红增加贫困户107户347人村集体收入，预计增加收入13万元</t>
  </si>
  <si>
    <t>宽州镇陈家塔村日光温室水毁维修重建工程</t>
  </si>
  <si>
    <t>宽州镇陈家塔村</t>
  </si>
  <si>
    <t>维修温棚5座，工程内容包括：清理背坡山体塌土105m³；主道路维修458.03m³、拆安100厚彩钢8㎡；侧铺砖路面196㎡等工程</t>
  </si>
  <si>
    <t>收益的20%留归村集体经济，80%用于贫困户分红增加贫困户59户150人村集体收入，预计增加收入13万元</t>
  </si>
  <si>
    <t>李家塔镇后腰里村日光温室水毁维修重建工程</t>
  </si>
  <si>
    <t>李家塔镇后腰里村</t>
  </si>
  <si>
    <t>维修重建温棚25座，工程内容包括：拆除棚背旧砼21.42m³、回填棚背土方510.5m³、硬化背坡防水砼47.6、砌背墙内侧砖挡土墙25.56m³、补立插砖路面60㎡、机械挖抽水站内淤泥土方3000m³等工程</t>
  </si>
  <si>
    <t>收益的20%留归村集体经济，80%用于贫困户分红增加贫困户51户128人村集体收入，预计增加收入8万元</t>
  </si>
  <si>
    <t>下廿里铺镇双庙河便民服务中心惠家山村日光温室水毁维修重建工程</t>
  </si>
  <si>
    <t>下廿里铺镇惠家山村</t>
  </si>
  <si>
    <t>维修温棚8座，工程内容包括：人工回填压实背墙土方1456m³、砼硬化背坡51.80m³、砌砖柱5.7m³、棚架安装130架、棉被安装3072㎡、拆安旧塑料布3300㎡、棚间排水槽砼硬化60m³平铺砖路面455㎡、砌砖墙110.4m³、侧铺砖路面硬化390㎡等工程</t>
  </si>
  <si>
    <t>收益的20%留归村集体经济，80%用于贫困户分红增加贫困户64户197人村集体收入，预计增加收入18万元</t>
  </si>
  <si>
    <t>扶贫小额信贷风险补偿金</t>
  </si>
  <si>
    <t>清涧县</t>
  </si>
  <si>
    <t>安排300万元用于全县小额信贷风险补偿</t>
  </si>
  <si>
    <t>受益300户700人贫困户，发展产业，解决产业发展后续之忧</t>
  </si>
  <si>
    <t>财政局</t>
  </si>
  <si>
    <t>风险补偿金</t>
  </si>
  <si>
    <t>石咀驿镇牛家沟村道路水毁维修工程</t>
  </si>
  <si>
    <t>石咀驿镇牛家沟村</t>
  </si>
  <si>
    <t>牛家沟村长庙沟、枣湾、养殖厂、青阳仡佬道路回填土方修复路段四处1220.52立方米、路面修复标准砖立插路面及路基176平方米</t>
  </si>
  <si>
    <t>着力改善贫困群众生产、生活交通不便问题，降低生产劳动强度，提高生产劳动效率。可带动贫困户47户151人</t>
  </si>
  <si>
    <t>石咀驿镇吴家沟村道路水毁维修工程</t>
  </si>
  <si>
    <t>石咀驿镇吴家沟村</t>
  </si>
  <si>
    <t>牛家沟村集体养牛场、产业路、寨山沟、吴建伟、吴永安等路段周围道路回填土方修复五处314.15立方米；路面修复标准砖立插路面及路基280.5平方米</t>
  </si>
  <si>
    <t>着力改善贫困群众生产、生活交通不便问题，降低生产劳动强度，提高生产劳动效率。可带动贫困户60户159人</t>
  </si>
  <si>
    <t>宽州葛家岔村道路水毁维修工程</t>
  </si>
  <si>
    <t>宽州镇葛家岔村</t>
  </si>
  <si>
    <t>陈金莲、陈金书、贺战宁、贺旭东、王贵梅、葛军卫、葛候民、黄国强、葛守战、葛金贵、惠保平等户周边道路回填土方填修复路段10处875.12立方米；Φ30cm波纹管30m;路面修复标准砖立插路面及路基1406.5平方米</t>
  </si>
  <si>
    <t>着力改善贫困群众生产、生活交通不便问题，降低生产劳动强度，提高生产劳动效率。可带动贫困户18户40人</t>
  </si>
  <si>
    <t>宽州镇小岔则村道路水毁维修工程</t>
  </si>
  <si>
    <t>宽州镇小岔则村</t>
  </si>
  <si>
    <t>小岔则村组道路回填土方修复路段9处527.1立方米；惠穗平坡底修建过水桥涵1处，井沟路段石砌挡墙22m共计石方93.125立方米；路面修复标准砖立插路面及路基639.8平方米</t>
  </si>
  <si>
    <t>着力改善贫困群众生产、生活交通不便问题，降低生产劳动强度，提高生产劳动效率。可带动贫困户79户181人</t>
  </si>
  <si>
    <t>宽州镇韩家硷村道路水毁维修工程</t>
  </si>
  <si>
    <t>宽州镇韩家硷村</t>
  </si>
  <si>
    <t>坡茆、井家山、上古湾、高平山等道路路段回填土方修复四处221.025立方米、安装过水管涵Φ30cm波纹管24m,₵60cm钢衬波纹管购安42m；路面修复标准砖立插路面及路基170平方米。</t>
  </si>
  <si>
    <t>着力改善贫困群众生产、生活交通不便问题，降低生产劳动强度，提高生产劳动效率。可带动贫困户53户115人</t>
  </si>
  <si>
    <t>双庙便民服务中心桑浪河村道路水毁维修工程</t>
  </si>
  <si>
    <t>双庙便民服务中心桑浪河村</t>
  </si>
  <si>
    <t>桑浪河村委会旁、阳平沟、杏坪沟、新上股沟、后沟等道路回填土方修复路段八处2237立方米、安装过水管涵安装过水管涵Φ30cm波纹管12m,₵60cm波纹管购安24m；路面修复混凝土硬化180m，宽3-4米；维修生产道路20.4km</t>
  </si>
  <si>
    <t>着力改善贫困群众生产、生活交通不便问题，降低生产劳动强度，提高生产劳动效率。可带动贫困户47户129人</t>
  </si>
  <si>
    <t>李家塔镇后腰里村道路水毁维修工程</t>
  </si>
  <si>
    <t>师景光、崔树周、孙世安、吴广东、孙世贤、惠浩浩-惠宏周、主路(惠东周)、王治意、惠世荣、惠雄、崔树星等户周边道路回填土方修复路段8处1804立方米；安装过水管涵Φ30cm波纹管30m,₵60cm波纹管购安30m，₵80cm波纹管购安54m；路面修复标准砖立插路面及路基1280.8平方米</t>
  </si>
  <si>
    <t>着力改善贫困群众生产、生活交通不便问题，降低生产劳动强度，提高生产劳动效率。可带动贫困户46户116人</t>
  </si>
  <si>
    <t>李家塔镇李家坪村道路水毁维修工程</t>
  </si>
  <si>
    <t>李家塔镇李家坪村</t>
  </si>
  <si>
    <t>李家坪混泥土道路回填土方修复路段七处777.6立方米、M10水泥砂浆石砌边沟380m、M10水泥砂浆石砌挡墙499.8立方米、安装过水管涵Φ30cm波纹管12m,₵60cm波纹管购安48m；路面修复标准砖立插路面及路基170平方米。</t>
  </si>
  <si>
    <t>着力改善贫困群众生产、生活交通不便问题，降低生产劳动强度，提高生产劳动效率。可带动贫困户67户140人</t>
  </si>
  <si>
    <t>李家塔镇呼家坬村道路水毁维修工程</t>
  </si>
  <si>
    <t>李家塔镇呼家坬村</t>
  </si>
  <si>
    <t>呼家坬村集体养殖基地道路回填土方修复路段俩处594立方米、安装过水管涵₵60cm波纹管购安29m；路面修复标准砖立插路面及路基1050平方米，砖砌边沟1300m</t>
  </si>
  <si>
    <t>着力改善贫困群众生产、生活交通不便问题，降低生产劳动强度，提高生产劳动效率。可带动贫困户85户202人</t>
  </si>
  <si>
    <t>李家塔镇韩家坪则村道路水毁维修工程</t>
  </si>
  <si>
    <t>李家塔镇韩家坪则村</t>
  </si>
  <si>
    <t>韩家坪则村至胡家仡佬道路回填土方修复路段五处1487.5立方米、桥涵一处，主段长20m，宽4m，高5m，砖砌边沟110m共计26.84立方米；石砌挡墙60m共计362.25立方米；混凝土路面修复20m共计14立方米</t>
  </si>
  <si>
    <t>着力改善贫困群众生产、生活交通不便问题，降低生产劳动强度，提高生产劳动效率。可带动贫困户47户108人</t>
  </si>
  <si>
    <t>高杰村镇后坪村道路水毁维修工程</t>
  </si>
  <si>
    <t>高杰村镇后坪村</t>
  </si>
  <si>
    <t>村主干道、白永义、白广合、白晓峰、白旺东、道路回填土方修复路段9处共计2022.1立方米；₵60cm波纹管购安30m、₵80cm波纹管购安48m路面修复标准砖立插路面及路基1599.8平方米；过水管涵一处</t>
  </si>
  <si>
    <t>着力改善贫困群众生产、生活交通不便问题，降低生产劳动强度，提高生产劳动效率。可带动贫困户120户299人</t>
  </si>
  <si>
    <t>下廿里铺镇鲍家沟村道路水毁维修工程</t>
  </si>
  <si>
    <t>下廿里铺镇鲍家沟村</t>
  </si>
  <si>
    <t>崖腰沟岔、园瓦沟岔、折家组等道路回填土方修复路段三处409平方米、安装过水管涵Φ40cm波纹管12m,₵60cm混凝土购安44m；路面修复标准砖立插路面及路基204平方米</t>
  </si>
  <si>
    <t>着力改善贫困群众生产、生活交通不便问题，降低生产劳动强度，提高生产劳动效率。可带动贫困户72户187人</t>
  </si>
  <si>
    <t>下廿里铺镇高家硷村道路水毁维修工程</t>
  </si>
  <si>
    <t>下廿里铺镇高家硷村</t>
  </si>
  <si>
    <t>村委会后沟，沟槽段修建一座过水桥；安装过水管涵₵60cm波纹管36m；路面修复标准砖立插路面100平方米。</t>
  </si>
  <si>
    <t>着力改善贫困群众生产、生活交通不便问题，降低生产劳动强度，提高生产劳动效率。可带动贫困户79户218人</t>
  </si>
  <si>
    <t>于李家塔镇韩家辛庄村道路水毁维修工程</t>
  </si>
  <si>
    <t>李家塔镇韩家辛庄村</t>
  </si>
  <si>
    <t>苹果基地道路、杨国民、郝旺东、韩辛旺、韩润祥、等户道路回填土方修复路段五处354.12立方米、路面修复标准砖立插路面及路基359平方米</t>
  </si>
  <si>
    <t>着力改善贫困群众生产、生活交通不便问题，降低生产劳动强度，提高生产劳动效率。可带动贫困户36户67人</t>
  </si>
  <si>
    <t>乐堂堡便民服务中心麻则岔村水毁道路维修工程</t>
  </si>
  <si>
    <t>乐堂堡便民服务中心麻则岔村</t>
  </si>
  <si>
    <t>村内主路、李志强、陈贺金等道路回填修复路段16处；路面修复标准砖立插路面及路基374平方米</t>
  </si>
  <si>
    <t>着力改善贫困群众生产、生活交通不便问题，降低生产劳动强度，提高生产劳动效率。可带动贫困户48户135人</t>
  </si>
  <si>
    <t>石咀驿镇拓家湾村水毁道路维修工程</t>
  </si>
  <si>
    <t>石咀驿镇拓家湾村</t>
  </si>
  <si>
    <t>马战沟、猪厂前、庙沟岔、拓作民道路回填修复路段12处；路面修复标准砖立插路面及路基231.3平方米。</t>
  </si>
  <si>
    <t>着力改善贫困群众生产、生活交通不便问题，降低生产劳动强度，提高生产劳动效率。可带动贫困户105户234人</t>
  </si>
  <si>
    <t>双庙河便民服务中心惠家塬村水毁道路维修工程</t>
  </si>
  <si>
    <t>双庙河便民服务中心惠家塬村</t>
  </si>
  <si>
    <t>产业基地水毁路段5处；路面修复标准砖立插路面及路基265平方米</t>
  </si>
  <si>
    <t>着力改善贫困群众生产、生活交通不便问题，降低生产劳动强度，提高生产劳动效率。可带动贫困户19户59人</t>
  </si>
  <si>
    <t>解家沟镇郝村水毁道路维修工程</t>
  </si>
  <si>
    <t>解家沟镇郝村</t>
  </si>
  <si>
    <t>道路回填修复路段五处、安装Φ600波纹管2处30m；路面修复标准砖立插路面及路基60平方米，土方回填1400立方米</t>
  </si>
  <si>
    <t>着力改善贫困群众生产、生活交通不便问题，降低生产劳动强度，提高生产劳动效率。可带动贫困户50户134人</t>
  </si>
  <si>
    <t>老舍古便民服务中心马家山村水毁道路维修工程</t>
  </si>
  <si>
    <t>老舍古便民服务中心马家山村</t>
  </si>
  <si>
    <t>前湾、中湾、走路峁等道路回填修复路段5处、安装Φ600波纹管86米；路面修复标准砖立插路面及路基251.5平方米。</t>
  </si>
  <si>
    <t>着力改善贫困群众生产、生活交通不便问题，降低生产劳动强度，提高生产劳动效率。可带动贫困户42户98人</t>
  </si>
  <si>
    <t>老舍古便民服务中心石硷里村水毁道路维修工程</t>
  </si>
  <si>
    <t>老舍古便民服务中心石硷里村</t>
  </si>
  <si>
    <t>惠福阳、惠世岗、惠明娃等道路回填修复路段20处；路面修复及新建标准砖立插路面及路基1885平方米</t>
  </si>
  <si>
    <t>着力改善贫困群众生产、生活交通不便问题，降低生产劳动强度，提高生产劳动效率。可带动贫困户104户288人</t>
  </si>
  <si>
    <t>李家塔镇樊家岔村水毁道路维修工程</t>
  </si>
  <si>
    <t>道路回填修复路段多处、安装过水管56m（安装₵80cm波纹管8m，安装₵60cm波纹管48m）；路面修复混凝土路面及路基44.85立方米，混凝土边沟修复44立方米等。</t>
  </si>
  <si>
    <t>着力改善贫困群众生产、生活交通不便问题，降低生产劳动强度，提高生产劳动效率。可带动贫困户113户265人</t>
  </si>
  <si>
    <t>李家塔镇韩家沟村水毁道路维修工程</t>
  </si>
  <si>
    <t>李家塔镇韩家沟村</t>
  </si>
  <si>
    <t>道路回填修复路段四处、韩东平,伍锁、李波、刘海平。安装₵40cm波纹管三处24m；路面修复标准砖立插路面及路基214平方米等。</t>
  </si>
  <si>
    <t>着力改善贫困群众生产、生活交通不便问题，降低生产劳动强度，提高生产劳动效率。可带动贫困户88户226人</t>
  </si>
  <si>
    <t>下廿里铺镇贺家沟村水毁土坝维修工程</t>
  </si>
  <si>
    <t>下廿里铺贺家沟村</t>
  </si>
  <si>
    <t>霍家河小组正沟坝体共计开挖及回填共计工动土方8202.39立方米</t>
  </si>
  <si>
    <t>改善贫困群众发展农业用地生产基本条件，维护耕地面积60亩，增加耕地面积49.19亩，带动贫困户36户71人，可促进贫困户种植小杂粮增收2.5万元。</t>
  </si>
  <si>
    <t>坝体维修</t>
  </si>
  <si>
    <t>下廿里铺镇贺家沟村水毁道路维修工程</t>
  </si>
  <si>
    <t>贺瑞生，白正琴、路面修复及新建标准砖立插路面403.40平方米</t>
  </si>
  <si>
    <t>玉家河镇赵家坬村湖羊养殖基地水毁道路维修工程</t>
  </si>
  <si>
    <t>玉家河镇赵家坬村</t>
  </si>
  <si>
    <t>湖羊养殖基地道路回填修复路段多处、安装过水管涵Φ300波纹管24mΦ600波纹管24m；路面修复混凝土路面及路基54.625立方米，混凝土边沟29.16立方米。</t>
  </si>
  <si>
    <t>助力湖羊养殖产业发展，可带动贫困户57户165人养殖湖羊，户均增收2000元</t>
  </si>
  <si>
    <t>店则沟镇峪口村养殖场道路、辣酱厂水毁维修工程</t>
  </si>
  <si>
    <t>修复挡墙59.2立方米；修复厂房215平方米；修建排洪渠568.35立方米，修建边沟115立方米。维修路面及路基257.4立方米,石砌边沟57.5立方米,购安管涵¢1000钢衬波纹管130m等。</t>
  </si>
  <si>
    <t>着力改善贫困群众生产、生活交通不便问题，降低生产劳动强度，提高生产劳动效率。可带动贫困户86户186人</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</si>
</sst>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 numFmtId="177" formatCode="\20\20&quot;年&quot;##0"/>
  </numFmts>
  <fonts count="40">
    <font>
      <sz val="11"/>
      <color theme="1"/>
      <name val="宋体"/>
      <charset val="134"/>
      <scheme val="minor"/>
    </font>
    <font>
      <sz val="10"/>
      <name val="宋体"/>
      <charset val="134"/>
    </font>
    <font>
      <sz val="10"/>
      <color indexed="8"/>
      <name val="宋体"/>
      <charset val="134"/>
    </font>
    <font>
      <sz val="10"/>
      <color theme="1"/>
      <name val="宋体"/>
      <charset val="134"/>
    </font>
    <font>
      <sz val="10"/>
      <color rgb="FFFF0000"/>
      <name val="宋体"/>
      <charset val="134"/>
    </font>
    <font>
      <sz val="14"/>
      <name val="宋体"/>
      <charset val="134"/>
    </font>
    <font>
      <sz val="14"/>
      <color rgb="FFFF0000"/>
      <name val="宋体"/>
      <charset val="134"/>
    </font>
    <font>
      <b/>
      <sz val="20"/>
      <name val="宋体"/>
      <charset val="134"/>
    </font>
    <font>
      <b/>
      <sz val="10"/>
      <name val="宋体"/>
      <charset val="134"/>
    </font>
    <font>
      <sz val="10"/>
      <color theme="1"/>
      <name val="宋体"/>
      <charset val="134"/>
      <scheme val="minor"/>
    </font>
    <font>
      <sz val="10"/>
      <color indexed="10"/>
      <name val="宋体"/>
      <charset val="134"/>
    </font>
    <font>
      <b/>
      <sz val="18"/>
      <name val="宋体"/>
      <charset val="134"/>
    </font>
    <font>
      <sz val="11"/>
      <name val="宋体"/>
      <charset val="134"/>
    </font>
    <font>
      <sz val="12"/>
      <color indexed="8"/>
      <name val="宋体"/>
      <charset val="134"/>
    </font>
    <font>
      <b/>
      <sz val="11"/>
      <color indexed="8"/>
      <name val="宋体"/>
      <charset val="134"/>
    </font>
    <font>
      <sz val="11"/>
      <color indexed="8"/>
      <name val="等线"/>
      <charset val="134"/>
    </font>
    <font>
      <sz val="11"/>
      <color indexed="8"/>
      <name val="宋体"/>
      <charset val="134"/>
    </font>
    <font>
      <b/>
      <sz val="22"/>
      <name val="方正小标宋简体"/>
      <charset val="134"/>
    </font>
    <font>
      <b/>
      <sz val="11"/>
      <name val="宋体"/>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19" fillId="28" borderId="0" applyNumberFormat="0" applyBorder="0" applyAlignment="0" applyProtection="0">
      <alignment vertical="center"/>
    </xf>
    <xf numFmtId="0" fontId="35" fillId="2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22" applyNumberFormat="0" applyFont="0" applyAlignment="0" applyProtection="0">
      <alignment vertical="center"/>
    </xf>
    <xf numFmtId="0" fontId="28" fillId="30"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20" applyNumberFormat="0" applyFill="0" applyAlignment="0" applyProtection="0">
      <alignment vertical="center"/>
    </xf>
    <xf numFmtId="0" fontId="22" fillId="0" borderId="20" applyNumberFormat="0" applyFill="0" applyAlignment="0" applyProtection="0">
      <alignment vertical="center"/>
    </xf>
    <xf numFmtId="0" fontId="28" fillId="23" borderId="0" applyNumberFormat="0" applyBorder="0" applyAlignment="0" applyProtection="0">
      <alignment vertical="center"/>
    </xf>
    <xf numFmtId="0" fontId="25" fillId="0" borderId="24" applyNumberFormat="0" applyFill="0" applyAlignment="0" applyProtection="0">
      <alignment vertical="center"/>
    </xf>
    <xf numFmtId="0" fontId="28" fillId="22" borderId="0" applyNumberFormat="0" applyBorder="0" applyAlignment="0" applyProtection="0">
      <alignment vertical="center"/>
    </xf>
    <xf numFmtId="0" fontId="29" fillId="16" borderId="21" applyNumberFormat="0" applyAlignment="0" applyProtection="0">
      <alignment vertical="center"/>
    </xf>
    <xf numFmtId="0" fontId="38" fillId="16" borderId="25" applyNumberFormat="0" applyAlignment="0" applyProtection="0">
      <alignment vertical="center"/>
    </xf>
    <xf numFmtId="0" fontId="21" fillId="8" borderId="19" applyNumberFormat="0" applyAlignment="0" applyProtection="0">
      <alignment vertical="center"/>
    </xf>
    <xf numFmtId="0" fontId="19" fillId="27" borderId="0" applyNumberFormat="0" applyBorder="0" applyAlignment="0" applyProtection="0">
      <alignment vertical="center"/>
    </xf>
    <xf numFmtId="0" fontId="28" fillId="15" borderId="0" applyNumberFormat="0" applyBorder="0" applyAlignment="0" applyProtection="0">
      <alignment vertical="center"/>
    </xf>
    <xf numFmtId="0" fontId="37" fillId="0" borderId="26" applyNumberFormat="0" applyFill="0" applyAlignment="0" applyProtection="0">
      <alignment vertical="center"/>
    </xf>
    <xf numFmtId="0" fontId="31" fillId="0" borderId="23" applyNumberFormat="0" applyFill="0" applyAlignment="0" applyProtection="0">
      <alignment vertical="center"/>
    </xf>
    <xf numFmtId="0" fontId="36" fillId="26" borderId="0" applyNumberFormat="0" applyBorder="0" applyAlignment="0" applyProtection="0">
      <alignment vertical="center"/>
    </xf>
    <xf numFmtId="0" fontId="16" fillId="0" borderId="0">
      <alignment vertical="center"/>
    </xf>
    <xf numFmtId="0" fontId="34" fillId="21" borderId="0" applyNumberFormat="0" applyBorder="0" applyAlignment="0" applyProtection="0">
      <alignment vertical="center"/>
    </xf>
    <xf numFmtId="0" fontId="19" fillId="34" borderId="0" applyNumberFormat="0" applyBorder="0" applyAlignment="0" applyProtection="0">
      <alignment vertical="center"/>
    </xf>
    <xf numFmtId="0" fontId="28" fillId="14" borderId="0" applyNumberFormat="0" applyBorder="0" applyAlignment="0" applyProtection="0">
      <alignment vertical="center"/>
    </xf>
    <xf numFmtId="0" fontId="16" fillId="0" borderId="0">
      <alignment vertical="center"/>
    </xf>
    <xf numFmtId="0" fontId="19" fillId="33" borderId="0" applyNumberFormat="0" applyBorder="0" applyAlignment="0" applyProtection="0">
      <alignment vertical="center"/>
    </xf>
    <xf numFmtId="0" fontId="19" fillId="7" borderId="0" applyNumberFormat="0" applyBorder="0" applyAlignment="0" applyProtection="0">
      <alignment vertical="center"/>
    </xf>
    <xf numFmtId="0" fontId="19" fillId="32" borderId="0" applyNumberFormat="0" applyBorder="0" applyAlignment="0" applyProtection="0">
      <alignment vertical="center"/>
    </xf>
    <xf numFmtId="0" fontId="19"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8" fillId="12" borderId="0" applyNumberFormat="0" applyBorder="0" applyAlignment="0" applyProtection="0">
      <alignment vertical="center"/>
    </xf>
    <xf numFmtId="0" fontId="20" fillId="0" borderId="0">
      <alignment vertical="center"/>
    </xf>
    <xf numFmtId="0" fontId="19" fillId="4"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19" fillId="9" borderId="0" applyNumberFormat="0" applyBorder="0" applyAlignment="0" applyProtection="0">
      <alignment vertical="center"/>
    </xf>
    <xf numFmtId="0" fontId="16" fillId="0" borderId="0">
      <alignment vertical="center"/>
    </xf>
    <xf numFmtId="0" fontId="28" fillId="20" borderId="0" applyNumberFormat="0" applyBorder="0" applyAlignment="0" applyProtection="0">
      <alignment vertical="center"/>
    </xf>
    <xf numFmtId="0" fontId="16" fillId="0" borderId="0">
      <alignment vertical="center"/>
    </xf>
  </cellStyleXfs>
  <cellXfs count="130">
    <xf numFmtId="0" fontId="0" fillId="0" borderId="0" xfId="0"/>
    <xf numFmtId="0" fontId="1" fillId="2" borderId="0" xfId="0" applyFont="1" applyFill="1" applyBorder="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1" fillId="2" borderId="0" xfId="0" applyFont="1" applyFill="1" applyBorder="1" applyAlignment="1">
      <alignment horizontal="center" vertical="center"/>
    </xf>
    <xf numFmtId="0" fontId="4" fillId="2" borderId="0" xfId="0" applyFont="1" applyFill="1" applyBorder="1" applyAlignment="1">
      <alignment vertical="center" wrapText="1"/>
    </xf>
    <xf numFmtId="49" fontId="1" fillId="2" borderId="0" xfId="0" applyNumberFormat="1"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NumberFormat="1" applyFont="1" applyFill="1" applyAlignment="1">
      <alignment horizontal="center" vertical="center"/>
    </xf>
    <xf numFmtId="0" fontId="1"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1"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49"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49" fontId="8" fillId="0" borderId="5"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51" applyFont="1" applyFill="1" applyBorder="1" applyAlignment="1">
      <alignment vertical="center" wrapText="1"/>
    </xf>
    <xf numFmtId="0" fontId="1" fillId="0" borderId="3" xfId="0" applyFont="1" applyFill="1" applyBorder="1" applyAlignment="1">
      <alignment vertical="center" wrapText="1"/>
    </xf>
    <xf numFmtId="0" fontId="1" fillId="0" borderId="3" xfId="51" applyFont="1" applyFill="1" applyBorder="1" applyAlignment="1">
      <alignment horizontal="left" vertical="center" wrapText="1"/>
    </xf>
    <xf numFmtId="0" fontId="1" fillId="0" borderId="3" xfId="51" applyNumberFormat="1" applyFont="1" applyFill="1" applyBorder="1" applyAlignment="1">
      <alignment horizontal="left" vertical="center" wrapText="1"/>
    </xf>
    <xf numFmtId="0" fontId="1" fillId="0" borderId="3" xfId="51" applyFont="1" applyFill="1" applyBorder="1" applyAlignment="1">
      <alignment horizontal="center" vertical="center" wrapText="1"/>
    </xf>
    <xf numFmtId="0" fontId="1"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1" fillId="2" borderId="3" xfId="51" applyFont="1" applyFill="1" applyBorder="1" applyAlignment="1">
      <alignment vertical="center" wrapText="1"/>
    </xf>
    <xf numFmtId="0" fontId="3" fillId="2" borderId="3" xfId="0" applyNumberFormat="1" applyFont="1" applyFill="1" applyBorder="1" applyAlignment="1">
      <alignment horizontal="left" vertical="center" wrapText="1"/>
    </xf>
    <xf numFmtId="0" fontId="1" fillId="2" borderId="3" xfId="51" applyFont="1" applyFill="1" applyBorder="1" applyAlignment="1">
      <alignment horizontal="left" vertical="center" wrapText="1"/>
    </xf>
    <xf numFmtId="0" fontId="1" fillId="2" borderId="3" xfId="51" applyNumberFormat="1" applyFont="1" applyFill="1" applyBorder="1" applyAlignment="1">
      <alignment horizontal="left" vertical="center" wrapText="1"/>
    </xf>
    <xf numFmtId="0" fontId="1" fillId="2" borderId="3" xfId="36" applyNumberFormat="1" applyFont="1" applyFill="1" applyBorder="1" applyAlignment="1">
      <alignment horizontal="center" vertical="center" wrapText="1"/>
    </xf>
    <xf numFmtId="177" fontId="9" fillId="0" borderId="3" xfId="0" applyNumberFormat="1" applyFont="1" applyFill="1" applyBorder="1" applyAlignment="1">
      <alignment horizontal="left" vertical="center" wrapText="1"/>
    </xf>
    <xf numFmtId="0" fontId="1" fillId="2" borderId="3" xfId="0" applyFont="1" applyFill="1" applyBorder="1" applyAlignment="1">
      <alignment vertical="center" wrapText="1"/>
    </xf>
    <xf numFmtId="0" fontId="1" fillId="2" borderId="3" xfId="51"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3" xfId="51"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177" fontId="1" fillId="0" borderId="3" xfId="0" applyNumberFormat="1" applyFont="1" applyFill="1" applyBorder="1" applyAlignment="1">
      <alignment horizontal="left" vertical="center" wrapText="1"/>
    </xf>
    <xf numFmtId="177" fontId="1" fillId="0" borderId="3" xfId="0" applyNumberFormat="1" applyFont="1" applyFill="1" applyBorder="1" applyAlignment="1">
      <alignment vertical="center" wrapText="1"/>
    </xf>
    <xf numFmtId="0" fontId="1" fillId="0" borderId="3" xfId="32" applyFont="1" applyFill="1" applyBorder="1" applyAlignment="1">
      <alignment vertical="center" wrapText="1"/>
    </xf>
    <xf numFmtId="0" fontId="1" fillId="2" borderId="8" xfId="0" applyFont="1" applyFill="1" applyBorder="1" applyAlignment="1">
      <alignment horizontal="center" vertical="center"/>
    </xf>
    <xf numFmtId="0" fontId="1" fillId="2"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1" fillId="0" borderId="3" xfId="51" applyNumberFormat="1" applyFont="1" applyFill="1" applyBorder="1" applyAlignment="1">
      <alignment horizontal="center" vertical="center" wrapText="1"/>
    </xf>
    <xf numFmtId="0" fontId="1" fillId="0" borderId="3" xfId="36" applyNumberFormat="1" applyFont="1" applyFill="1" applyBorder="1" applyAlignment="1">
      <alignment horizontal="center" vertical="center" wrapText="1"/>
    </xf>
    <xf numFmtId="0" fontId="1" fillId="0" borderId="3" xfId="51" applyFont="1" applyFill="1" applyBorder="1" applyAlignment="1">
      <alignment horizontal="center" vertical="center"/>
    </xf>
    <xf numFmtId="0" fontId="1" fillId="2" borderId="3" xfId="51" applyFont="1" applyFill="1" applyBorder="1" applyAlignment="1">
      <alignment horizontal="center" vertical="center"/>
    </xf>
    <xf numFmtId="0" fontId="7" fillId="0" borderId="2" xfId="0" applyFont="1" applyFill="1" applyBorder="1" applyAlignment="1">
      <alignment vertical="center"/>
    </xf>
    <xf numFmtId="0" fontId="7" fillId="0" borderId="9"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2"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NumberFormat="1" applyAlignment="1">
      <alignment vertical="center"/>
    </xf>
    <xf numFmtId="0" fontId="0" fillId="0" borderId="0" xfId="0" applyNumberFormat="1" applyAlignment="1">
      <alignment horizontal="center" vertical="center"/>
    </xf>
    <xf numFmtId="0" fontId="5" fillId="0" borderId="0" xfId="0" applyFont="1" applyAlignment="1">
      <alignment horizontal="left" vertical="center"/>
    </xf>
    <xf numFmtId="0" fontId="11" fillId="0" borderId="0" xfId="0" applyFont="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3"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3" xfId="0" applyNumberFormat="1" applyFont="1" applyFill="1" applyBorder="1" applyAlignment="1">
      <alignment horizontal="left" vertical="center" wrapText="1"/>
    </xf>
    <xf numFmtId="0" fontId="12" fillId="3" borderId="3" xfId="36"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3" borderId="7" xfId="0" applyFont="1" applyFill="1" applyBorder="1" applyAlignment="1">
      <alignment horizontal="left" vertical="center"/>
    </xf>
    <xf numFmtId="0" fontId="12" fillId="0" borderId="8"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3" xfId="0" applyNumberFormat="1" applyFont="1" applyFill="1" applyBorder="1" applyAlignment="1">
      <alignment horizontal="center" vertical="center" wrapText="1"/>
    </xf>
    <xf numFmtId="0" fontId="13" fillId="0" borderId="0" xfId="53" applyFont="1">
      <alignment vertical="center"/>
    </xf>
    <xf numFmtId="0" fontId="0" fillId="0" borderId="0" xfId="53" applyFont="1">
      <alignment vertical="center"/>
    </xf>
    <xf numFmtId="0" fontId="14" fillId="0" borderId="0" xfId="53" applyFont="1">
      <alignment vertical="center"/>
    </xf>
    <xf numFmtId="0" fontId="15" fillId="0" borderId="0" xfId="0" applyFont="1" applyAlignment="1">
      <alignment vertical="center"/>
    </xf>
    <xf numFmtId="0" fontId="16" fillId="0" borderId="0" xfId="53">
      <alignment vertical="center"/>
    </xf>
    <xf numFmtId="0" fontId="16" fillId="0" borderId="0" xfId="53" applyAlignment="1">
      <alignment horizontal="center" vertical="center"/>
    </xf>
    <xf numFmtId="0" fontId="12" fillId="0" borderId="0" xfId="53" applyFont="1">
      <alignment vertical="center"/>
    </xf>
    <xf numFmtId="0" fontId="12" fillId="0" borderId="0" xfId="53" applyFont="1" applyAlignment="1">
      <alignment horizontal="center" vertical="center"/>
    </xf>
    <xf numFmtId="0" fontId="17" fillId="0" borderId="0" xfId="53" applyFont="1" applyAlignment="1">
      <alignment horizontal="center" vertical="center"/>
    </xf>
    <xf numFmtId="0" fontId="12" fillId="0" borderId="12" xfId="53" applyFont="1" applyBorder="1" applyAlignment="1">
      <alignment horizontal="left" vertical="center"/>
    </xf>
    <xf numFmtId="0" fontId="18" fillId="0" borderId="13" xfId="53" applyFont="1" applyBorder="1" applyAlignment="1">
      <alignment horizontal="center" vertical="center"/>
    </xf>
    <xf numFmtId="0" fontId="18" fillId="0" borderId="13" xfId="53" applyFont="1" applyBorder="1" applyAlignment="1">
      <alignment horizontal="center" vertical="center" wrapText="1"/>
    </xf>
    <xf numFmtId="0" fontId="18" fillId="0" borderId="14" xfId="53" applyFont="1" applyBorder="1" applyAlignment="1">
      <alignment horizontal="center" vertical="center" wrapText="1"/>
    </xf>
    <xf numFmtId="0" fontId="18" fillId="0" borderId="13" xfId="53" applyFont="1" applyBorder="1" applyAlignment="1">
      <alignment horizontal="left" vertical="center" wrapText="1"/>
    </xf>
    <xf numFmtId="0" fontId="18" fillId="0" borderId="15" xfId="53" applyFont="1" applyBorder="1" applyAlignment="1">
      <alignment horizontal="left" vertical="center" wrapText="1"/>
    </xf>
    <xf numFmtId="0" fontId="12" fillId="0" borderId="3" xfId="46" applyNumberFormat="1" applyFont="1" applyFill="1" applyBorder="1" applyAlignment="1" applyProtection="1">
      <alignment horizontal="center" vertical="center" wrapText="1"/>
    </xf>
    <xf numFmtId="176" fontId="18" fillId="0" borderId="3" xfId="53" applyNumberFormat="1" applyFont="1" applyFill="1" applyBorder="1" applyAlignment="1">
      <alignment horizontal="center" vertical="center"/>
    </xf>
    <xf numFmtId="176" fontId="18" fillId="3" borderId="3" xfId="53" applyNumberFormat="1" applyFont="1" applyFill="1" applyBorder="1" applyAlignment="1">
      <alignment horizontal="center" vertical="center"/>
    </xf>
    <xf numFmtId="0" fontId="12" fillId="0" borderId="13" xfId="53" applyFont="1" applyBorder="1" applyAlignment="1">
      <alignment horizontal="center" vertical="center"/>
    </xf>
    <xf numFmtId="0" fontId="12" fillId="0" borderId="15" xfId="53" applyFont="1" applyBorder="1" applyAlignment="1">
      <alignment horizontal="left" vertical="center" wrapText="1"/>
    </xf>
    <xf numFmtId="0" fontId="12" fillId="0" borderId="16" xfId="53" applyFont="1" applyBorder="1" applyAlignment="1">
      <alignment horizontal="left" vertical="center" wrapText="1"/>
    </xf>
    <xf numFmtId="0" fontId="12" fillId="0" borderId="3" xfId="0" applyFont="1" applyFill="1" applyBorder="1" applyAlignment="1">
      <alignment horizontal="center" vertical="center"/>
    </xf>
    <xf numFmtId="0" fontId="12" fillId="0" borderId="3" xfId="53" applyFont="1" applyBorder="1" applyAlignment="1">
      <alignment horizontal="center" vertical="center"/>
    </xf>
    <xf numFmtId="0" fontId="12" fillId="0" borderId="3" xfId="53" applyFont="1" applyFill="1" applyBorder="1" applyAlignment="1">
      <alignment horizontal="center" vertical="center"/>
    </xf>
    <xf numFmtId="0" fontId="12" fillId="0" borderId="14" xfId="53" applyFont="1" applyBorder="1" applyAlignment="1">
      <alignment horizontal="center" vertical="center"/>
    </xf>
    <xf numFmtId="0" fontId="12" fillId="0" borderId="14" xfId="53" applyFont="1" applyBorder="1" applyAlignment="1">
      <alignment horizontal="center" vertical="center" wrapText="1"/>
    </xf>
    <xf numFmtId="0" fontId="12" fillId="3" borderId="15" xfId="53" applyFont="1" applyFill="1" applyBorder="1" applyAlignment="1">
      <alignment horizontal="left" vertical="center" wrapText="1"/>
    </xf>
    <xf numFmtId="0" fontId="12" fillId="3" borderId="16" xfId="53" applyFont="1" applyFill="1" applyBorder="1" applyAlignment="1">
      <alignment horizontal="left" vertical="center" wrapText="1"/>
    </xf>
    <xf numFmtId="0" fontId="12" fillId="0" borderId="17" xfId="53" applyFont="1" applyBorder="1" applyAlignment="1">
      <alignment horizontal="center" vertical="center"/>
    </xf>
    <xf numFmtId="0" fontId="12" fillId="0" borderId="17" xfId="53" applyFont="1" applyBorder="1" applyAlignment="1">
      <alignment horizontal="center" vertical="center" wrapText="1"/>
    </xf>
    <xf numFmtId="0" fontId="12" fillId="3" borderId="14" xfId="53" applyFont="1" applyFill="1" applyBorder="1" applyAlignment="1">
      <alignment horizontal="center" vertical="center" wrapText="1"/>
    </xf>
    <xf numFmtId="0" fontId="12" fillId="3" borderId="17" xfId="53" applyFont="1" applyFill="1" applyBorder="1" applyAlignment="1">
      <alignment horizontal="center" vertical="center" wrapText="1"/>
    </xf>
    <xf numFmtId="0" fontId="12" fillId="3" borderId="18" xfId="53" applyFont="1" applyFill="1" applyBorder="1" applyAlignment="1">
      <alignment horizontal="center" vertical="center" wrapText="1"/>
    </xf>
    <xf numFmtId="0" fontId="12" fillId="0" borderId="18" xfId="53" applyFont="1" applyBorder="1" applyAlignment="1">
      <alignment horizontal="center" vertical="center"/>
    </xf>
    <xf numFmtId="0" fontId="12" fillId="0" borderId="18" xfId="53" applyFont="1" applyBorder="1" applyAlignment="1">
      <alignment horizontal="center" vertical="center" wrapText="1"/>
    </xf>
    <xf numFmtId="0" fontId="18" fillId="3" borderId="15" xfId="53" applyFont="1" applyFill="1" applyBorder="1" applyAlignment="1">
      <alignment horizontal="center" vertical="center" wrapText="1"/>
    </xf>
    <xf numFmtId="0" fontId="18" fillId="3" borderId="16" xfId="53" applyFont="1" applyFill="1" applyBorder="1" applyAlignment="1">
      <alignment horizontal="center" vertical="center" wrapText="1"/>
    </xf>
    <xf numFmtId="0" fontId="18" fillId="0" borderId="3" xfId="53" applyFont="1" applyFill="1" applyBorder="1" applyAlignment="1">
      <alignment horizontal="center" vertical="center"/>
    </xf>
    <xf numFmtId="0" fontId="18" fillId="3" borderId="3" xfId="53" applyFont="1" applyFill="1" applyBorder="1" applyAlignment="1">
      <alignment horizontal="center" vertical="center"/>
    </xf>
    <xf numFmtId="0" fontId="18" fillId="0" borderId="16" xfId="53" applyFont="1" applyBorder="1" applyAlignment="1">
      <alignment horizontal="left" vertical="center" wrapText="1"/>
    </xf>
    <xf numFmtId="0" fontId="18" fillId="0" borderId="14" xfId="53" applyFont="1" applyBorder="1" applyAlignment="1">
      <alignment horizontal="center" vertical="center"/>
    </xf>
    <xf numFmtId="0" fontId="18" fillId="0" borderId="3" xfId="53" applyFont="1" applyBorder="1">
      <alignment vertical="center"/>
    </xf>
    <xf numFmtId="0" fontId="12" fillId="0" borderId="3" xfId="53" applyFont="1" applyBorder="1">
      <alignment vertical="center"/>
    </xf>
    <xf numFmtId="0" fontId="18" fillId="0" borderId="3" xfId="53"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 3 2 4" xfId="32"/>
    <cellStyle name="适中" xfId="33" builtinId="28"/>
    <cellStyle name="20% - 强调文字颜色 5" xfId="34" builtinId="46"/>
    <cellStyle name="强调文字颜色 1" xfId="35" builtinId="29"/>
    <cellStyle name="常规 149"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常规 2 3 2" xfId="51"/>
    <cellStyle name="60% - 强调文字颜色 6" xfId="52" builtinId="52"/>
    <cellStyle name="常规 4" xfId="53"/>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workbookViewId="0">
      <pane xSplit="1" ySplit="6" topLeftCell="B7" activePane="bottomRight" state="frozen"/>
      <selection/>
      <selection pane="topRight"/>
      <selection pane="bottomLeft"/>
      <selection pane="bottomRight" activeCell="F4" sqref="F4:H4"/>
    </sheetView>
  </sheetViews>
  <sheetFormatPr defaultColWidth="9" defaultRowHeight="13.5"/>
  <cols>
    <col min="1" max="1" width="5.25" style="90" customWidth="1"/>
    <col min="2" max="2" width="9.125" style="90" customWidth="1"/>
    <col min="3" max="3" width="5.875" style="90" customWidth="1"/>
    <col min="4" max="4" width="31.25" style="90" customWidth="1"/>
    <col min="5" max="5" width="14.625" style="91" customWidth="1"/>
    <col min="6" max="6" width="13.875" style="91" customWidth="1"/>
    <col min="7" max="7" width="13.5" style="91" customWidth="1"/>
    <col min="8" max="8" width="10.625" style="91" customWidth="1"/>
    <col min="9" max="9" width="6.625" style="90" customWidth="1"/>
    <col min="10" max="255" width="9" style="90"/>
    <col min="256" max="256" width="5.875" style="90" customWidth="1"/>
    <col min="257" max="257" width="9.125" style="90" customWidth="1"/>
    <col min="258" max="258" width="5.875" style="90" customWidth="1"/>
    <col min="259" max="259" width="40" style="90" customWidth="1"/>
    <col min="260" max="263" width="14.125" style="90" customWidth="1"/>
    <col min="264" max="264" width="11.5" style="90" customWidth="1"/>
    <col min="265" max="265" width="9" style="90"/>
    <col min="266" max="266" width="23.25" style="90" customWidth="1"/>
    <col min="267" max="511" width="9" style="90"/>
    <col min="512" max="512" width="5.875" style="90" customWidth="1"/>
    <col min="513" max="513" width="9.125" style="90" customWidth="1"/>
    <col min="514" max="514" width="5.875" style="90" customWidth="1"/>
    <col min="515" max="515" width="40" style="90" customWidth="1"/>
    <col min="516" max="519" width="14.125" style="90" customWidth="1"/>
    <col min="520" max="520" width="11.5" style="90" customWidth="1"/>
    <col min="521" max="521" width="9" style="90"/>
    <col min="522" max="522" width="23.25" style="90" customWidth="1"/>
    <col min="523" max="767" width="9" style="90"/>
    <col min="768" max="768" width="5.875" style="90" customWidth="1"/>
    <col min="769" max="769" width="9.125" style="90" customWidth="1"/>
    <col min="770" max="770" width="5.875" style="90" customWidth="1"/>
    <col min="771" max="771" width="40" style="90" customWidth="1"/>
    <col min="772" max="775" width="14.125" style="90" customWidth="1"/>
    <col min="776" max="776" width="11.5" style="90" customWidth="1"/>
    <col min="777" max="777" width="9" style="90"/>
    <col min="778" max="778" width="23.25" style="90" customWidth="1"/>
    <col min="779" max="1023" width="9" style="90"/>
    <col min="1024" max="1024" width="5.875" style="90" customWidth="1"/>
    <col min="1025" max="1025" width="9.125" style="90" customWidth="1"/>
    <col min="1026" max="1026" width="5.875" style="90" customWidth="1"/>
    <col min="1027" max="1027" width="40" style="90" customWidth="1"/>
    <col min="1028" max="1031" width="14.125" style="90" customWidth="1"/>
    <col min="1032" max="1032" width="11.5" style="90" customWidth="1"/>
    <col min="1033" max="1033" width="9" style="90"/>
    <col min="1034" max="1034" width="23.25" style="90" customWidth="1"/>
    <col min="1035" max="1279" width="9" style="90"/>
    <col min="1280" max="1280" width="5.875" style="90" customWidth="1"/>
    <col min="1281" max="1281" width="9.125" style="90" customWidth="1"/>
    <col min="1282" max="1282" width="5.875" style="90" customWidth="1"/>
    <col min="1283" max="1283" width="40" style="90" customWidth="1"/>
    <col min="1284" max="1287" width="14.125" style="90" customWidth="1"/>
    <col min="1288" max="1288" width="11.5" style="90" customWidth="1"/>
    <col min="1289" max="1289" width="9" style="90"/>
    <col min="1290" max="1290" width="23.25" style="90" customWidth="1"/>
    <col min="1291" max="1535" width="9" style="90"/>
    <col min="1536" max="1536" width="5.875" style="90" customWidth="1"/>
    <col min="1537" max="1537" width="9.125" style="90" customWidth="1"/>
    <col min="1538" max="1538" width="5.875" style="90" customWidth="1"/>
    <col min="1539" max="1539" width="40" style="90" customWidth="1"/>
    <col min="1540" max="1543" width="14.125" style="90" customWidth="1"/>
    <col min="1544" max="1544" width="11.5" style="90" customWidth="1"/>
    <col min="1545" max="1545" width="9" style="90"/>
    <col min="1546" max="1546" width="23.25" style="90" customWidth="1"/>
    <col min="1547" max="1791" width="9" style="90"/>
    <col min="1792" max="1792" width="5.875" style="90" customWidth="1"/>
    <col min="1793" max="1793" width="9.125" style="90" customWidth="1"/>
    <col min="1794" max="1794" width="5.875" style="90" customWidth="1"/>
    <col min="1795" max="1795" width="40" style="90" customWidth="1"/>
    <col min="1796" max="1799" width="14.125" style="90" customWidth="1"/>
    <col min="1800" max="1800" width="11.5" style="90" customWidth="1"/>
    <col min="1801" max="1801" width="9" style="90"/>
    <col min="1802" max="1802" width="23.25" style="90" customWidth="1"/>
    <col min="1803" max="2047" width="9" style="90"/>
    <col min="2048" max="2048" width="5.875" style="90" customWidth="1"/>
    <col min="2049" max="2049" width="9.125" style="90" customWidth="1"/>
    <col min="2050" max="2050" width="5.875" style="90" customWidth="1"/>
    <col min="2051" max="2051" width="40" style="90" customWidth="1"/>
    <col min="2052" max="2055" width="14.125" style="90" customWidth="1"/>
    <col min="2056" max="2056" width="11.5" style="90" customWidth="1"/>
    <col min="2057" max="2057" width="9" style="90"/>
    <col min="2058" max="2058" width="23.25" style="90" customWidth="1"/>
    <col min="2059" max="2303" width="9" style="90"/>
    <col min="2304" max="2304" width="5.875" style="90" customWidth="1"/>
    <col min="2305" max="2305" width="9.125" style="90" customWidth="1"/>
    <col min="2306" max="2306" width="5.875" style="90" customWidth="1"/>
    <col min="2307" max="2307" width="40" style="90" customWidth="1"/>
    <col min="2308" max="2311" width="14.125" style="90" customWidth="1"/>
    <col min="2312" max="2312" width="11.5" style="90" customWidth="1"/>
    <col min="2313" max="2313" width="9" style="90"/>
    <col min="2314" max="2314" width="23.25" style="90" customWidth="1"/>
    <col min="2315" max="2559" width="9" style="90"/>
    <col min="2560" max="2560" width="5.875" style="90" customWidth="1"/>
    <col min="2561" max="2561" width="9.125" style="90" customWidth="1"/>
    <col min="2562" max="2562" width="5.875" style="90" customWidth="1"/>
    <col min="2563" max="2563" width="40" style="90" customWidth="1"/>
    <col min="2564" max="2567" width="14.125" style="90" customWidth="1"/>
    <col min="2568" max="2568" width="11.5" style="90" customWidth="1"/>
    <col min="2569" max="2569" width="9" style="90"/>
    <col min="2570" max="2570" width="23.25" style="90" customWidth="1"/>
    <col min="2571" max="2815" width="9" style="90"/>
    <col min="2816" max="2816" width="5.875" style="90" customWidth="1"/>
    <col min="2817" max="2817" width="9.125" style="90" customWidth="1"/>
    <col min="2818" max="2818" width="5.875" style="90" customWidth="1"/>
    <col min="2819" max="2819" width="40" style="90" customWidth="1"/>
    <col min="2820" max="2823" width="14.125" style="90" customWidth="1"/>
    <col min="2824" max="2824" width="11.5" style="90" customWidth="1"/>
    <col min="2825" max="2825" width="9" style="90"/>
    <col min="2826" max="2826" width="23.25" style="90" customWidth="1"/>
    <col min="2827" max="3071" width="9" style="90"/>
    <col min="3072" max="3072" width="5.875" style="90" customWidth="1"/>
    <col min="3073" max="3073" width="9.125" style="90" customWidth="1"/>
    <col min="3074" max="3074" width="5.875" style="90" customWidth="1"/>
    <col min="3075" max="3075" width="40" style="90" customWidth="1"/>
    <col min="3076" max="3079" width="14.125" style="90" customWidth="1"/>
    <col min="3080" max="3080" width="11.5" style="90" customWidth="1"/>
    <col min="3081" max="3081" width="9" style="90"/>
    <col min="3082" max="3082" width="23.25" style="90" customWidth="1"/>
    <col min="3083" max="3327" width="9" style="90"/>
    <col min="3328" max="3328" width="5.875" style="90" customWidth="1"/>
    <col min="3329" max="3329" width="9.125" style="90" customWidth="1"/>
    <col min="3330" max="3330" width="5.875" style="90" customWidth="1"/>
    <col min="3331" max="3331" width="40" style="90" customWidth="1"/>
    <col min="3332" max="3335" width="14.125" style="90" customWidth="1"/>
    <col min="3336" max="3336" width="11.5" style="90" customWidth="1"/>
    <col min="3337" max="3337" width="9" style="90"/>
    <col min="3338" max="3338" width="23.25" style="90" customWidth="1"/>
    <col min="3339" max="3583" width="9" style="90"/>
    <col min="3584" max="3584" width="5.875" style="90" customWidth="1"/>
    <col min="3585" max="3585" width="9.125" style="90" customWidth="1"/>
    <col min="3586" max="3586" width="5.875" style="90" customWidth="1"/>
    <col min="3587" max="3587" width="40" style="90" customWidth="1"/>
    <col min="3588" max="3591" width="14.125" style="90" customWidth="1"/>
    <col min="3592" max="3592" width="11.5" style="90" customWidth="1"/>
    <col min="3593" max="3593" width="9" style="90"/>
    <col min="3594" max="3594" width="23.25" style="90" customWidth="1"/>
    <col min="3595" max="3839" width="9" style="90"/>
    <col min="3840" max="3840" width="5.875" style="90" customWidth="1"/>
    <col min="3841" max="3841" width="9.125" style="90" customWidth="1"/>
    <col min="3842" max="3842" width="5.875" style="90" customWidth="1"/>
    <col min="3843" max="3843" width="40" style="90" customWidth="1"/>
    <col min="3844" max="3847" width="14.125" style="90" customWidth="1"/>
    <col min="3848" max="3848" width="11.5" style="90" customWidth="1"/>
    <col min="3849" max="3849" width="9" style="90"/>
    <col min="3850" max="3850" width="23.25" style="90" customWidth="1"/>
    <col min="3851" max="4095" width="9" style="90"/>
    <col min="4096" max="4096" width="5.875" style="90" customWidth="1"/>
    <col min="4097" max="4097" width="9.125" style="90" customWidth="1"/>
    <col min="4098" max="4098" width="5.875" style="90" customWidth="1"/>
    <col min="4099" max="4099" width="40" style="90" customWidth="1"/>
    <col min="4100" max="4103" width="14.125" style="90" customWidth="1"/>
    <col min="4104" max="4104" width="11.5" style="90" customWidth="1"/>
    <col min="4105" max="4105" width="9" style="90"/>
    <col min="4106" max="4106" width="23.25" style="90" customWidth="1"/>
    <col min="4107" max="4351" width="9" style="90"/>
    <col min="4352" max="4352" width="5.875" style="90" customWidth="1"/>
    <col min="4353" max="4353" width="9.125" style="90" customWidth="1"/>
    <col min="4354" max="4354" width="5.875" style="90" customWidth="1"/>
    <col min="4355" max="4355" width="40" style="90" customWidth="1"/>
    <col min="4356" max="4359" width="14.125" style="90" customWidth="1"/>
    <col min="4360" max="4360" width="11.5" style="90" customWidth="1"/>
    <col min="4361" max="4361" width="9" style="90"/>
    <col min="4362" max="4362" width="23.25" style="90" customWidth="1"/>
    <col min="4363" max="4607" width="9" style="90"/>
    <col min="4608" max="4608" width="5.875" style="90" customWidth="1"/>
    <col min="4609" max="4609" width="9.125" style="90" customWidth="1"/>
    <col min="4610" max="4610" width="5.875" style="90" customWidth="1"/>
    <col min="4611" max="4611" width="40" style="90" customWidth="1"/>
    <col min="4612" max="4615" width="14.125" style="90" customWidth="1"/>
    <col min="4616" max="4616" width="11.5" style="90" customWidth="1"/>
    <col min="4617" max="4617" width="9" style="90"/>
    <col min="4618" max="4618" width="23.25" style="90" customWidth="1"/>
    <col min="4619" max="4863" width="9" style="90"/>
    <col min="4864" max="4864" width="5.875" style="90" customWidth="1"/>
    <col min="4865" max="4865" width="9.125" style="90" customWidth="1"/>
    <col min="4866" max="4866" width="5.875" style="90" customWidth="1"/>
    <col min="4867" max="4867" width="40" style="90" customWidth="1"/>
    <col min="4868" max="4871" width="14.125" style="90" customWidth="1"/>
    <col min="4872" max="4872" width="11.5" style="90" customWidth="1"/>
    <col min="4873" max="4873" width="9" style="90"/>
    <col min="4874" max="4874" width="23.25" style="90" customWidth="1"/>
    <col min="4875" max="5119" width="9" style="90"/>
    <col min="5120" max="5120" width="5.875" style="90" customWidth="1"/>
    <col min="5121" max="5121" width="9.125" style="90" customWidth="1"/>
    <col min="5122" max="5122" width="5.875" style="90" customWidth="1"/>
    <col min="5123" max="5123" width="40" style="90" customWidth="1"/>
    <col min="5124" max="5127" width="14.125" style="90" customWidth="1"/>
    <col min="5128" max="5128" width="11.5" style="90" customWidth="1"/>
    <col min="5129" max="5129" width="9" style="90"/>
    <col min="5130" max="5130" width="23.25" style="90" customWidth="1"/>
    <col min="5131" max="5375" width="9" style="90"/>
    <col min="5376" max="5376" width="5.875" style="90" customWidth="1"/>
    <col min="5377" max="5377" width="9.125" style="90" customWidth="1"/>
    <col min="5378" max="5378" width="5.875" style="90" customWidth="1"/>
    <col min="5379" max="5379" width="40" style="90" customWidth="1"/>
    <col min="5380" max="5383" width="14.125" style="90" customWidth="1"/>
    <col min="5384" max="5384" width="11.5" style="90" customWidth="1"/>
    <col min="5385" max="5385" width="9" style="90"/>
    <col min="5386" max="5386" width="23.25" style="90" customWidth="1"/>
    <col min="5387" max="5631" width="9" style="90"/>
    <col min="5632" max="5632" width="5.875" style="90" customWidth="1"/>
    <col min="5633" max="5633" width="9.125" style="90" customWidth="1"/>
    <col min="5634" max="5634" width="5.875" style="90" customWidth="1"/>
    <col min="5635" max="5635" width="40" style="90" customWidth="1"/>
    <col min="5636" max="5639" width="14.125" style="90" customWidth="1"/>
    <col min="5640" max="5640" width="11.5" style="90" customWidth="1"/>
    <col min="5641" max="5641" width="9" style="90"/>
    <col min="5642" max="5642" width="23.25" style="90" customWidth="1"/>
    <col min="5643" max="5887" width="9" style="90"/>
    <col min="5888" max="5888" width="5.875" style="90" customWidth="1"/>
    <col min="5889" max="5889" width="9.125" style="90" customWidth="1"/>
    <col min="5890" max="5890" width="5.875" style="90" customWidth="1"/>
    <col min="5891" max="5891" width="40" style="90" customWidth="1"/>
    <col min="5892" max="5895" width="14.125" style="90" customWidth="1"/>
    <col min="5896" max="5896" width="11.5" style="90" customWidth="1"/>
    <col min="5897" max="5897" width="9" style="90"/>
    <col min="5898" max="5898" width="23.25" style="90" customWidth="1"/>
    <col min="5899" max="6143" width="9" style="90"/>
    <col min="6144" max="6144" width="5.875" style="90" customWidth="1"/>
    <col min="6145" max="6145" width="9.125" style="90" customWidth="1"/>
    <col min="6146" max="6146" width="5.875" style="90" customWidth="1"/>
    <col min="6147" max="6147" width="40" style="90" customWidth="1"/>
    <col min="6148" max="6151" width="14.125" style="90" customWidth="1"/>
    <col min="6152" max="6152" width="11.5" style="90" customWidth="1"/>
    <col min="6153" max="6153" width="9" style="90"/>
    <col min="6154" max="6154" width="23.25" style="90" customWidth="1"/>
    <col min="6155" max="6399" width="9" style="90"/>
    <col min="6400" max="6400" width="5.875" style="90" customWidth="1"/>
    <col min="6401" max="6401" width="9.125" style="90" customWidth="1"/>
    <col min="6402" max="6402" width="5.875" style="90" customWidth="1"/>
    <col min="6403" max="6403" width="40" style="90" customWidth="1"/>
    <col min="6404" max="6407" width="14.125" style="90" customWidth="1"/>
    <col min="6408" max="6408" width="11.5" style="90" customWidth="1"/>
    <col min="6409" max="6409" width="9" style="90"/>
    <col min="6410" max="6410" width="23.25" style="90" customWidth="1"/>
    <col min="6411" max="6655" width="9" style="90"/>
    <col min="6656" max="6656" width="5.875" style="90" customWidth="1"/>
    <col min="6657" max="6657" width="9.125" style="90" customWidth="1"/>
    <col min="6658" max="6658" width="5.875" style="90" customWidth="1"/>
    <col min="6659" max="6659" width="40" style="90" customWidth="1"/>
    <col min="6660" max="6663" width="14.125" style="90" customWidth="1"/>
    <col min="6664" max="6664" width="11.5" style="90" customWidth="1"/>
    <col min="6665" max="6665" width="9" style="90"/>
    <col min="6666" max="6666" width="23.25" style="90" customWidth="1"/>
    <col min="6667" max="6911" width="9" style="90"/>
    <col min="6912" max="6912" width="5.875" style="90" customWidth="1"/>
    <col min="6913" max="6913" width="9.125" style="90" customWidth="1"/>
    <col min="6914" max="6914" width="5.875" style="90" customWidth="1"/>
    <col min="6915" max="6915" width="40" style="90" customWidth="1"/>
    <col min="6916" max="6919" width="14.125" style="90" customWidth="1"/>
    <col min="6920" max="6920" width="11.5" style="90" customWidth="1"/>
    <col min="6921" max="6921" width="9" style="90"/>
    <col min="6922" max="6922" width="23.25" style="90" customWidth="1"/>
    <col min="6923" max="7167" width="9" style="90"/>
    <col min="7168" max="7168" width="5.875" style="90" customWidth="1"/>
    <col min="7169" max="7169" width="9.125" style="90" customWidth="1"/>
    <col min="7170" max="7170" width="5.875" style="90" customWidth="1"/>
    <col min="7171" max="7171" width="40" style="90" customWidth="1"/>
    <col min="7172" max="7175" width="14.125" style="90" customWidth="1"/>
    <col min="7176" max="7176" width="11.5" style="90" customWidth="1"/>
    <col min="7177" max="7177" width="9" style="90"/>
    <col min="7178" max="7178" width="23.25" style="90" customWidth="1"/>
    <col min="7179" max="7423" width="9" style="90"/>
    <col min="7424" max="7424" width="5.875" style="90" customWidth="1"/>
    <col min="7425" max="7425" width="9.125" style="90" customWidth="1"/>
    <col min="7426" max="7426" width="5.875" style="90" customWidth="1"/>
    <col min="7427" max="7427" width="40" style="90" customWidth="1"/>
    <col min="7428" max="7431" width="14.125" style="90" customWidth="1"/>
    <col min="7432" max="7432" width="11.5" style="90" customWidth="1"/>
    <col min="7433" max="7433" width="9" style="90"/>
    <col min="7434" max="7434" width="23.25" style="90" customWidth="1"/>
    <col min="7435" max="7679" width="9" style="90"/>
    <col min="7680" max="7680" width="5.875" style="90" customWidth="1"/>
    <col min="7681" max="7681" width="9.125" style="90" customWidth="1"/>
    <col min="7682" max="7682" width="5.875" style="90" customWidth="1"/>
    <col min="7683" max="7683" width="40" style="90" customWidth="1"/>
    <col min="7684" max="7687" width="14.125" style="90" customWidth="1"/>
    <col min="7688" max="7688" width="11.5" style="90" customWidth="1"/>
    <col min="7689" max="7689" width="9" style="90"/>
    <col min="7690" max="7690" width="23.25" style="90" customWidth="1"/>
    <col min="7691" max="7935" width="9" style="90"/>
    <col min="7936" max="7936" width="5.875" style="90" customWidth="1"/>
    <col min="7937" max="7937" width="9.125" style="90" customWidth="1"/>
    <col min="7938" max="7938" width="5.875" style="90" customWidth="1"/>
    <col min="7939" max="7939" width="40" style="90" customWidth="1"/>
    <col min="7940" max="7943" width="14.125" style="90" customWidth="1"/>
    <col min="7944" max="7944" width="11.5" style="90" customWidth="1"/>
    <col min="7945" max="7945" width="9" style="90"/>
    <col min="7946" max="7946" width="23.25" style="90" customWidth="1"/>
    <col min="7947" max="8191" width="9" style="90"/>
    <col min="8192" max="8192" width="5.875" style="90" customWidth="1"/>
    <col min="8193" max="8193" width="9.125" style="90" customWidth="1"/>
    <col min="8194" max="8194" width="5.875" style="90" customWidth="1"/>
    <col min="8195" max="8195" width="40" style="90" customWidth="1"/>
    <col min="8196" max="8199" width="14.125" style="90" customWidth="1"/>
    <col min="8200" max="8200" width="11.5" style="90" customWidth="1"/>
    <col min="8201" max="8201" width="9" style="90"/>
    <col min="8202" max="8202" width="23.25" style="90" customWidth="1"/>
    <col min="8203" max="8447" width="9" style="90"/>
    <col min="8448" max="8448" width="5.875" style="90" customWidth="1"/>
    <col min="8449" max="8449" width="9.125" style="90" customWidth="1"/>
    <col min="8450" max="8450" width="5.875" style="90" customWidth="1"/>
    <col min="8451" max="8451" width="40" style="90" customWidth="1"/>
    <col min="8452" max="8455" width="14.125" style="90" customWidth="1"/>
    <col min="8456" max="8456" width="11.5" style="90" customWidth="1"/>
    <col min="8457" max="8457" width="9" style="90"/>
    <col min="8458" max="8458" width="23.25" style="90" customWidth="1"/>
    <col min="8459" max="8703" width="9" style="90"/>
    <col min="8704" max="8704" width="5.875" style="90" customWidth="1"/>
    <col min="8705" max="8705" width="9.125" style="90" customWidth="1"/>
    <col min="8706" max="8706" width="5.875" style="90" customWidth="1"/>
    <col min="8707" max="8707" width="40" style="90" customWidth="1"/>
    <col min="8708" max="8711" width="14.125" style="90" customWidth="1"/>
    <col min="8712" max="8712" width="11.5" style="90" customWidth="1"/>
    <col min="8713" max="8713" width="9" style="90"/>
    <col min="8714" max="8714" width="23.25" style="90" customWidth="1"/>
    <col min="8715" max="8959" width="9" style="90"/>
    <col min="8960" max="8960" width="5.875" style="90" customWidth="1"/>
    <col min="8961" max="8961" width="9.125" style="90" customWidth="1"/>
    <col min="8962" max="8962" width="5.875" style="90" customWidth="1"/>
    <col min="8963" max="8963" width="40" style="90" customWidth="1"/>
    <col min="8964" max="8967" width="14.125" style="90" customWidth="1"/>
    <col min="8968" max="8968" width="11.5" style="90" customWidth="1"/>
    <col min="8969" max="8969" width="9" style="90"/>
    <col min="8970" max="8970" width="23.25" style="90" customWidth="1"/>
    <col min="8971" max="9215" width="9" style="90"/>
    <col min="9216" max="9216" width="5.875" style="90" customWidth="1"/>
    <col min="9217" max="9217" width="9.125" style="90" customWidth="1"/>
    <col min="9218" max="9218" width="5.875" style="90" customWidth="1"/>
    <col min="9219" max="9219" width="40" style="90" customWidth="1"/>
    <col min="9220" max="9223" width="14.125" style="90" customWidth="1"/>
    <col min="9224" max="9224" width="11.5" style="90" customWidth="1"/>
    <col min="9225" max="9225" width="9" style="90"/>
    <col min="9226" max="9226" width="23.25" style="90" customWidth="1"/>
    <col min="9227" max="9471" width="9" style="90"/>
    <col min="9472" max="9472" width="5.875" style="90" customWidth="1"/>
    <col min="9473" max="9473" width="9.125" style="90" customWidth="1"/>
    <col min="9474" max="9474" width="5.875" style="90" customWidth="1"/>
    <col min="9475" max="9475" width="40" style="90" customWidth="1"/>
    <col min="9476" max="9479" width="14.125" style="90" customWidth="1"/>
    <col min="9480" max="9480" width="11.5" style="90" customWidth="1"/>
    <col min="9481" max="9481" width="9" style="90"/>
    <col min="9482" max="9482" width="23.25" style="90" customWidth="1"/>
    <col min="9483" max="9727" width="9" style="90"/>
    <col min="9728" max="9728" width="5.875" style="90" customWidth="1"/>
    <col min="9729" max="9729" width="9.125" style="90" customWidth="1"/>
    <col min="9730" max="9730" width="5.875" style="90" customWidth="1"/>
    <col min="9731" max="9731" width="40" style="90" customWidth="1"/>
    <col min="9732" max="9735" width="14.125" style="90" customWidth="1"/>
    <col min="9736" max="9736" width="11.5" style="90" customWidth="1"/>
    <col min="9737" max="9737" width="9" style="90"/>
    <col min="9738" max="9738" width="23.25" style="90" customWidth="1"/>
    <col min="9739" max="9983" width="9" style="90"/>
    <col min="9984" max="9984" width="5.875" style="90" customWidth="1"/>
    <col min="9985" max="9985" width="9.125" style="90" customWidth="1"/>
    <col min="9986" max="9986" width="5.875" style="90" customWidth="1"/>
    <col min="9987" max="9987" width="40" style="90" customWidth="1"/>
    <col min="9988" max="9991" width="14.125" style="90" customWidth="1"/>
    <col min="9992" max="9992" width="11.5" style="90" customWidth="1"/>
    <col min="9993" max="9993" width="9" style="90"/>
    <col min="9994" max="9994" width="23.25" style="90" customWidth="1"/>
    <col min="9995" max="10239" width="9" style="90"/>
    <col min="10240" max="10240" width="5.875" style="90" customWidth="1"/>
    <col min="10241" max="10241" width="9.125" style="90" customWidth="1"/>
    <col min="10242" max="10242" width="5.875" style="90" customWidth="1"/>
    <col min="10243" max="10243" width="40" style="90" customWidth="1"/>
    <col min="10244" max="10247" width="14.125" style="90" customWidth="1"/>
    <col min="10248" max="10248" width="11.5" style="90" customWidth="1"/>
    <col min="10249" max="10249" width="9" style="90"/>
    <col min="10250" max="10250" width="23.25" style="90" customWidth="1"/>
    <col min="10251" max="10495" width="9" style="90"/>
    <col min="10496" max="10496" width="5.875" style="90" customWidth="1"/>
    <col min="10497" max="10497" width="9.125" style="90" customWidth="1"/>
    <col min="10498" max="10498" width="5.875" style="90" customWidth="1"/>
    <col min="10499" max="10499" width="40" style="90" customWidth="1"/>
    <col min="10500" max="10503" width="14.125" style="90" customWidth="1"/>
    <col min="10504" max="10504" width="11.5" style="90" customWidth="1"/>
    <col min="10505" max="10505" width="9" style="90"/>
    <col min="10506" max="10506" width="23.25" style="90" customWidth="1"/>
    <col min="10507" max="10751" width="9" style="90"/>
    <col min="10752" max="10752" width="5.875" style="90" customWidth="1"/>
    <col min="10753" max="10753" width="9.125" style="90" customWidth="1"/>
    <col min="10754" max="10754" width="5.875" style="90" customWidth="1"/>
    <col min="10755" max="10755" width="40" style="90" customWidth="1"/>
    <col min="10756" max="10759" width="14.125" style="90" customWidth="1"/>
    <col min="10760" max="10760" width="11.5" style="90" customWidth="1"/>
    <col min="10761" max="10761" width="9" style="90"/>
    <col min="10762" max="10762" width="23.25" style="90" customWidth="1"/>
    <col min="10763" max="11007" width="9" style="90"/>
    <col min="11008" max="11008" width="5.875" style="90" customWidth="1"/>
    <col min="11009" max="11009" width="9.125" style="90" customWidth="1"/>
    <col min="11010" max="11010" width="5.875" style="90" customWidth="1"/>
    <col min="11011" max="11011" width="40" style="90" customWidth="1"/>
    <col min="11012" max="11015" width="14.125" style="90" customWidth="1"/>
    <col min="11016" max="11016" width="11.5" style="90" customWidth="1"/>
    <col min="11017" max="11017" width="9" style="90"/>
    <col min="11018" max="11018" width="23.25" style="90" customWidth="1"/>
    <col min="11019" max="11263" width="9" style="90"/>
    <col min="11264" max="11264" width="5.875" style="90" customWidth="1"/>
    <col min="11265" max="11265" width="9.125" style="90" customWidth="1"/>
    <col min="11266" max="11266" width="5.875" style="90" customWidth="1"/>
    <col min="11267" max="11267" width="40" style="90" customWidth="1"/>
    <col min="11268" max="11271" width="14.125" style="90" customWidth="1"/>
    <col min="11272" max="11272" width="11.5" style="90" customWidth="1"/>
    <col min="11273" max="11273" width="9" style="90"/>
    <col min="11274" max="11274" width="23.25" style="90" customWidth="1"/>
    <col min="11275" max="11519" width="9" style="90"/>
    <col min="11520" max="11520" width="5.875" style="90" customWidth="1"/>
    <col min="11521" max="11521" width="9.125" style="90" customWidth="1"/>
    <col min="11522" max="11522" width="5.875" style="90" customWidth="1"/>
    <col min="11523" max="11523" width="40" style="90" customWidth="1"/>
    <col min="11524" max="11527" width="14.125" style="90" customWidth="1"/>
    <col min="11528" max="11528" width="11.5" style="90" customWidth="1"/>
    <col min="11529" max="11529" width="9" style="90"/>
    <col min="11530" max="11530" width="23.25" style="90" customWidth="1"/>
    <col min="11531" max="11775" width="9" style="90"/>
    <col min="11776" max="11776" width="5.875" style="90" customWidth="1"/>
    <col min="11777" max="11777" width="9.125" style="90" customWidth="1"/>
    <col min="11778" max="11778" width="5.875" style="90" customWidth="1"/>
    <col min="11779" max="11779" width="40" style="90" customWidth="1"/>
    <col min="11780" max="11783" width="14.125" style="90" customWidth="1"/>
    <col min="11784" max="11784" width="11.5" style="90" customWidth="1"/>
    <col min="11785" max="11785" width="9" style="90"/>
    <col min="11786" max="11786" width="23.25" style="90" customWidth="1"/>
    <col min="11787" max="12031" width="9" style="90"/>
    <col min="12032" max="12032" width="5.875" style="90" customWidth="1"/>
    <col min="12033" max="12033" width="9.125" style="90" customWidth="1"/>
    <col min="12034" max="12034" width="5.875" style="90" customWidth="1"/>
    <col min="12035" max="12035" width="40" style="90" customWidth="1"/>
    <col min="12036" max="12039" width="14.125" style="90" customWidth="1"/>
    <col min="12040" max="12040" width="11.5" style="90" customWidth="1"/>
    <col min="12041" max="12041" width="9" style="90"/>
    <col min="12042" max="12042" width="23.25" style="90" customWidth="1"/>
    <col min="12043" max="12287" width="9" style="90"/>
    <col min="12288" max="12288" width="5.875" style="90" customWidth="1"/>
    <col min="12289" max="12289" width="9.125" style="90" customWidth="1"/>
    <col min="12290" max="12290" width="5.875" style="90" customWidth="1"/>
    <col min="12291" max="12291" width="40" style="90" customWidth="1"/>
    <col min="12292" max="12295" width="14.125" style="90" customWidth="1"/>
    <col min="12296" max="12296" width="11.5" style="90" customWidth="1"/>
    <col min="12297" max="12297" width="9" style="90"/>
    <col min="12298" max="12298" width="23.25" style="90" customWidth="1"/>
    <col min="12299" max="12543" width="9" style="90"/>
    <col min="12544" max="12544" width="5.875" style="90" customWidth="1"/>
    <col min="12545" max="12545" width="9.125" style="90" customWidth="1"/>
    <col min="12546" max="12546" width="5.875" style="90" customWidth="1"/>
    <col min="12547" max="12547" width="40" style="90" customWidth="1"/>
    <col min="12548" max="12551" width="14.125" style="90" customWidth="1"/>
    <col min="12552" max="12552" width="11.5" style="90" customWidth="1"/>
    <col min="12553" max="12553" width="9" style="90"/>
    <col min="12554" max="12554" width="23.25" style="90" customWidth="1"/>
    <col min="12555" max="12799" width="9" style="90"/>
    <col min="12800" max="12800" width="5.875" style="90" customWidth="1"/>
    <col min="12801" max="12801" width="9.125" style="90" customWidth="1"/>
    <col min="12802" max="12802" width="5.875" style="90" customWidth="1"/>
    <col min="12803" max="12803" width="40" style="90" customWidth="1"/>
    <col min="12804" max="12807" width="14.125" style="90" customWidth="1"/>
    <col min="12808" max="12808" width="11.5" style="90" customWidth="1"/>
    <col min="12809" max="12809" width="9" style="90"/>
    <col min="12810" max="12810" width="23.25" style="90" customWidth="1"/>
    <col min="12811" max="13055" width="9" style="90"/>
    <col min="13056" max="13056" width="5.875" style="90" customWidth="1"/>
    <col min="13057" max="13057" width="9.125" style="90" customWidth="1"/>
    <col min="13058" max="13058" width="5.875" style="90" customWidth="1"/>
    <col min="13059" max="13059" width="40" style="90" customWidth="1"/>
    <col min="13060" max="13063" width="14.125" style="90" customWidth="1"/>
    <col min="13064" max="13064" width="11.5" style="90" customWidth="1"/>
    <col min="13065" max="13065" width="9" style="90"/>
    <col min="13066" max="13066" width="23.25" style="90" customWidth="1"/>
    <col min="13067" max="13311" width="9" style="90"/>
    <col min="13312" max="13312" width="5.875" style="90" customWidth="1"/>
    <col min="13313" max="13313" width="9.125" style="90" customWidth="1"/>
    <col min="13314" max="13314" width="5.875" style="90" customWidth="1"/>
    <col min="13315" max="13315" width="40" style="90" customWidth="1"/>
    <col min="13316" max="13319" width="14.125" style="90" customWidth="1"/>
    <col min="13320" max="13320" width="11.5" style="90" customWidth="1"/>
    <col min="13321" max="13321" width="9" style="90"/>
    <col min="13322" max="13322" width="23.25" style="90" customWidth="1"/>
    <col min="13323" max="13567" width="9" style="90"/>
    <col min="13568" max="13568" width="5.875" style="90" customWidth="1"/>
    <col min="13569" max="13569" width="9.125" style="90" customWidth="1"/>
    <col min="13570" max="13570" width="5.875" style="90" customWidth="1"/>
    <col min="13571" max="13571" width="40" style="90" customWidth="1"/>
    <col min="13572" max="13575" width="14.125" style="90" customWidth="1"/>
    <col min="13576" max="13576" width="11.5" style="90" customWidth="1"/>
    <col min="13577" max="13577" width="9" style="90"/>
    <col min="13578" max="13578" width="23.25" style="90" customWidth="1"/>
    <col min="13579" max="13823" width="9" style="90"/>
    <col min="13824" max="13824" width="5.875" style="90" customWidth="1"/>
    <col min="13825" max="13825" width="9.125" style="90" customWidth="1"/>
    <col min="13826" max="13826" width="5.875" style="90" customWidth="1"/>
    <col min="13827" max="13827" width="40" style="90" customWidth="1"/>
    <col min="13828" max="13831" width="14.125" style="90" customWidth="1"/>
    <col min="13832" max="13832" width="11.5" style="90" customWidth="1"/>
    <col min="13833" max="13833" width="9" style="90"/>
    <col min="13834" max="13834" width="23.25" style="90" customWidth="1"/>
    <col min="13835" max="14079" width="9" style="90"/>
    <col min="14080" max="14080" width="5.875" style="90" customWidth="1"/>
    <col min="14081" max="14081" width="9.125" style="90" customWidth="1"/>
    <col min="14082" max="14082" width="5.875" style="90" customWidth="1"/>
    <col min="14083" max="14083" width="40" style="90" customWidth="1"/>
    <col min="14084" max="14087" width="14.125" style="90" customWidth="1"/>
    <col min="14088" max="14088" width="11.5" style="90" customWidth="1"/>
    <col min="14089" max="14089" width="9" style="90"/>
    <col min="14090" max="14090" width="23.25" style="90" customWidth="1"/>
    <col min="14091" max="14335" width="9" style="90"/>
    <col min="14336" max="14336" width="5.875" style="90" customWidth="1"/>
    <col min="14337" max="14337" width="9.125" style="90" customWidth="1"/>
    <col min="14338" max="14338" width="5.875" style="90" customWidth="1"/>
    <col min="14339" max="14339" width="40" style="90" customWidth="1"/>
    <col min="14340" max="14343" width="14.125" style="90" customWidth="1"/>
    <col min="14344" max="14344" width="11.5" style="90" customWidth="1"/>
    <col min="14345" max="14345" width="9" style="90"/>
    <col min="14346" max="14346" width="23.25" style="90" customWidth="1"/>
    <col min="14347" max="14591" width="9" style="90"/>
    <col min="14592" max="14592" width="5.875" style="90" customWidth="1"/>
    <col min="14593" max="14593" width="9.125" style="90" customWidth="1"/>
    <col min="14594" max="14594" width="5.875" style="90" customWidth="1"/>
    <col min="14595" max="14595" width="40" style="90" customWidth="1"/>
    <col min="14596" max="14599" width="14.125" style="90" customWidth="1"/>
    <col min="14600" max="14600" width="11.5" style="90" customWidth="1"/>
    <col min="14601" max="14601" width="9" style="90"/>
    <col min="14602" max="14602" width="23.25" style="90" customWidth="1"/>
    <col min="14603" max="14847" width="9" style="90"/>
    <col min="14848" max="14848" width="5.875" style="90" customWidth="1"/>
    <col min="14849" max="14849" width="9.125" style="90" customWidth="1"/>
    <col min="14850" max="14850" width="5.875" style="90" customWidth="1"/>
    <col min="14851" max="14851" width="40" style="90" customWidth="1"/>
    <col min="14852" max="14855" width="14.125" style="90" customWidth="1"/>
    <col min="14856" max="14856" width="11.5" style="90" customWidth="1"/>
    <col min="14857" max="14857" width="9" style="90"/>
    <col min="14858" max="14858" width="23.25" style="90" customWidth="1"/>
    <col min="14859" max="15103" width="9" style="90"/>
    <col min="15104" max="15104" width="5.875" style="90" customWidth="1"/>
    <col min="15105" max="15105" width="9.125" style="90" customWidth="1"/>
    <col min="15106" max="15106" width="5.875" style="90" customWidth="1"/>
    <col min="15107" max="15107" width="40" style="90" customWidth="1"/>
    <col min="15108" max="15111" width="14.125" style="90" customWidth="1"/>
    <col min="15112" max="15112" width="11.5" style="90" customWidth="1"/>
    <col min="15113" max="15113" width="9" style="90"/>
    <col min="15114" max="15114" width="23.25" style="90" customWidth="1"/>
    <col min="15115" max="15359" width="9" style="90"/>
    <col min="15360" max="15360" width="5.875" style="90" customWidth="1"/>
    <col min="15361" max="15361" width="9.125" style="90" customWidth="1"/>
    <col min="15362" max="15362" width="5.875" style="90" customWidth="1"/>
    <col min="15363" max="15363" width="40" style="90" customWidth="1"/>
    <col min="15364" max="15367" width="14.125" style="90" customWidth="1"/>
    <col min="15368" max="15368" width="11.5" style="90" customWidth="1"/>
    <col min="15369" max="15369" width="9" style="90"/>
    <col min="15370" max="15370" width="23.25" style="90" customWidth="1"/>
    <col min="15371" max="15615" width="9" style="90"/>
    <col min="15616" max="15616" width="5.875" style="90" customWidth="1"/>
    <col min="15617" max="15617" width="9.125" style="90" customWidth="1"/>
    <col min="15618" max="15618" width="5.875" style="90" customWidth="1"/>
    <col min="15619" max="15619" width="40" style="90" customWidth="1"/>
    <col min="15620" max="15623" width="14.125" style="90" customWidth="1"/>
    <col min="15624" max="15624" width="11.5" style="90" customWidth="1"/>
    <col min="15625" max="15625" width="9" style="90"/>
    <col min="15626" max="15626" width="23.25" style="90" customWidth="1"/>
    <col min="15627" max="15871" width="9" style="90"/>
    <col min="15872" max="15872" width="5.875" style="90" customWidth="1"/>
    <col min="15873" max="15873" width="9.125" style="90" customWidth="1"/>
    <col min="15874" max="15874" width="5.875" style="90" customWidth="1"/>
    <col min="15875" max="15875" width="40" style="90" customWidth="1"/>
    <col min="15876" max="15879" width="14.125" style="90" customWidth="1"/>
    <col min="15880" max="15880" width="11.5" style="90" customWidth="1"/>
    <col min="15881" max="15881" width="9" style="90"/>
    <col min="15882" max="15882" width="23.25" style="90" customWidth="1"/>
    <col min="15883" max="16127" width="9" style="90"/>
    <col min="16128" max="16128" width="5.875" style="90" customWidth="1"/>
    <col min="16129" max="16129" width="9.125" style="90" customWidth="1"/>
    <col min="16130" max="16130" width="5.875" style="90" customWidth="1"/>
    <col min="16131" max="16131" width="40" style="90" customWidth="1"/>
    <col min="16132" max="16135" width="14.125" style="90" customWidth="1"/>
    <col min="16136" max="16136" width="11.5" style="90" customWidth="1"/>
    <col min="16137" max="16137" width="9" style="90"/>
    <col min="16138" max="16138" width="23.25" style="90" customWidth="1"/>
    <col min="16139" max="16384" width="9" style="90"/>
  </cols>
  <sheetData>
    <row r="1" s="65" customFormat="1" ht="15" customHeight="1" spans="1:9">
      <c r="A1" s="92" t="s">
        <v>0</v>
      </c>
      <c r="B1" s="92"/>
      <c r="C1" s="92"/>
      <c r="D1" s="92"/>
      <c r="E1" s="93"/>
      <c r="F1" s="93"/>
      <c r="G1" s="93"/>
      <c r="H1" s="93"/>
      <c r="I1" s="92"/>
    </row>
    <row r="2" s="65" customFormat="1" ht="36" customHeight="1" spans="1:9">
      <c r="A2" s="94" t="s">
        <v>1</v>
      </c>
      <c r="B2" s="94"/>
      <c r="C2" s="94"/>
      <c r="D2" s="94"/>
      <c r="E2" s="94"/>
      <c r="F2" s="94"/>
      <c r="G2" s="94"/>
      <c r="H2" s="94"/>
      <c r="I2" s="94"/>
    </row>
    <row r="3" s="86" customFormat="1" ht="24" customHeight="1" spans="1:9">
      <c r="A3" s="95" t="s">
        <v>2</v>
      </c>
      <c r="B3" s="95"/>
      <c r="C3" s="95"/>
      <c r="D3" s="95"/>
      <c r="E3" s="95"/>
      <c r="F3" s="95"/>
      <c r="G3" s="95"/>
      <c r="H3" s="95"/>
      <c r="I3" s="95"/>
    </row>
    <row r="4" s="86" customFormat="1" ht="39.6" customHeight="1" spans="1:9">
      <c r="A4" s="96" t="s">
        <v>3</v>
      </c>
      <c r="B4" s="96" t="s">
        <v>4</v>
      </c>
      <c r="C4" s="96"/>
      <c r="D4" s="96"/>
      <c r="E4" s="97" t="s">
        <v>5</v>
      </c>
      <c r="F4" s="96" t="s">
        <v>6</v>
      </c>
      <c r="G4" s="96"/>
      <c r="H4" s="96"/>
      <c r="I4" s="96" t="s">
        <v>7</v>
      </c>
    </row>
    <row r="5" s="86" customFormat="1" ht="52.15" customHeight="1" spans="1:9">
      <c r="A5" s="96"/>
      <c r="B5" s="96"/>
      <c r="C5" s="96"/>
      <c r="D5" s="96"/>
      <c r="E5" s="98"/>
      <c r="F5" s="98" t="s">
        <v>8</v>
      </c>
      <c r="G5" s="98" t="s">
        <v>9</v>
      </c>
      <c r="H5" s="98" t="s">
        <v>10</v>
      </c>
      <c r="I5" s="126"/>
    </row>
    <row r="6" s="87" customFormat="1" ht="24" customHeight="1" spans="1:9">
      <c r="A6" s="96" t="s">
        <v>11</v>
      </c>
      <c r="B6" s="99" t="s">
        <v>12</v>
      </c>
      <c r="C6" s="99"/>
      <c r="D6" s="100"/>
      <c r="E6" s="101">
        <v>40</v>
      </c>
      <c r="F6" s="101">
        <v>40</v>
      </c>
      <c r="G6" s="102"/>
      <c r="H6" s="103"/>
      <c r="I6" s="127"/>
    </row>
    <row r="7" s="87" customFormat="1" ht="24" customHeight="1" spans="1:9">
      <c r="A7" s="104">
        <v>1</v>
      </c>
      <c r="B7" s="105" t="s">
        <v>13</v>
      </c>
      <c r="C7" s="106"/>
      <c r="D7" s="106"/>
      <c r="E7" s="101"/>
      <c r="F7" s="107"/>
      <c r="G7" s="107"/>
      <c r="H7" s="108"/>
      <c r="I7" s="128"/>
    </row>
    <row r="8" s="87" customFormat="1" ht="24" customHeight="1" spans="1:9">
      <c r="A8" s="104">
        <v>2</v>
      </c>
      <c r="B8" s="105" t="s">
        <v>14</v>
      </c>
      <c r="C8" s="106"/>
      <c r="D8" s="106"/>
      <c r="E8" s="109"/>
      <c r="F8" s="109"/>
      <c r="G8" s="107"/>
      <c r="H8" s="108"/>
      <c r="I8" s="128"/>
    </row>
    <row r="9" s="87" customFormat="1" ht="24" customHeight="1" spans="1:9">
      <c r="A9" s="110">
        <v>3</v>
      </c>
      <c r="B9" s="111" t="s">
        <v>15</v>
      </c>
      <c r="C9" s="112" t="s">
        <v>16</v>
      </c>
      <c r="D9" s="113"/>
      <c r="E9" s="109"/>
      <c r="F9" s="109"/>
      <c r="G9" s="109"/>
      <c r="H9" s="108"/>
      <c r="I9" s="128"/>
    </row>
    <row r="10" s="87" customFormat="1" ht="24" customHeight="1" spans="1:9">
      <c r="A10" s="114"/>
      <c r="B10" s="115"/>
      <c r="C10" s="116" t="s">
        <v>17</v>
      </c>
      <c r="D10" s="112" t="s">
        <v>18</v>
      </c>
      <c r="E10" s="109"/>
      <c r="F10" s="109"/>
      <c r="G10" s="109"/>
      <c r="H10" s="108"/>
      <c r="I10" s="128"/>
    </row>
    <row r="11" s="87" customFormat="1" ht="24" customHeight="1" spans="1:9">
      <c r="A11" s="114"/>
      <c r="B11" s="115"/>
      <c r="C11" s="117"/>
      <c r="D11" s="112" t="s">
        <v>19</v>
      </c>
      <c r="E11" s="109"/>
      <c r="F11" s="109"/>
      <c r="G11" s="109"/>
      <c r="H11" s="108"/>
      <c r="I11" s="128"/>
    </row>
    <row r="12" s="87" customFormat="1" ht="24" customHeight="1" spans="1:9">
      <c r="A12" s="114"/>
      <c r="B12" s="115"/>
      <c r="C12" s="117"/>
      <c r="D12" s="112" t="s">
        <v>20</v>
      </c>
      <c r="E12" s="109"/>
      <c r="F12" s="109"/>
      <c r="G12" s="109"/>
      <c r="H12" s="108"/>
      <c r="I12" s="128"/>
    </row>
    <row r="13" s="87" customFormat="1" ht="24" customHeight="1" spans="1:9">
      <c r="A13" s="114"/>
      <c r="B13" s="115"/>
      <c r="C13" s="117"/>
      <c r="D13" s="112" t="s">
        <v>21</v>
      </c>
      <c r="E13" s="109"/>
      <c r="F13" s="109"/>
      <c r="G13" s="109"/>
      <c r="H13" s="108"/>
      <c r="I13" s="128"/>
    </row>
    <row r="14" s="87" customFormat="1" ht="24" customHeight="1" spans="1:9">
      <c r="A14" s="114"/>
      <c r="B14" s="115"/>
      <c r="C14" s="117"/>
      <c r="D14" s="112" t="s">
        <v>22</v>
      </c>
      <c r="E14" s="109"/>
      <c r="F14" s="109"/>
      <c r="G14" s="109"/>
      <c r="H14" s="108"/>
      <c r="I14" s="128"/>
    </row>
    <row r="15" s="87" customFormat="1" ht="24" customHeight="1" spans="1:9">
      <c r="A15" s="114"/>
      <c r="B15" s="115"/>
      <c r="C15" s="117"/>
      <c r="D15" s="112" t="s">
        <v>23</v>
      </c>
      <c r="E15" s="109"/>
      <c r="F15" s="109"/>
      <c r="G15" s="109"/>
      <c r="H15" s="108"/>
      <c r="I15" s="128"/>
    </row>
    <row r="16" s="87" customFormat="1" ht="24" customHeight="1" spans="1:9">
      <c r="A16" s="114"/>
      <c r="B16" s="115"/>
      <c r="C16" s="117"/>
      <c r="D16" s="112" t="s">
        <v>24</v>
      </c>
      <c r="E16" s="109"/>
      <c r="F16" s="109"/>
      <c r="G16" s="109"/>
      <c r="H16" s="108"/>
      <c r="I16" s="128"/>
    </row>
    <row r="17" s="87" customFormat="1" ht="24" customHeight="1" spans="1:9">
      <c r="A17" s="114"/>
      <c r="B17" s="115"/>
      <c r="C17" s="117"/>
      <c r="D17" s="112" t="s">
        <v>25</v>
      </c>
      <c r="E17" s="109"/>
      <c r="F17" s="109"/>
      <c r="G17" s="109"/>
      <c r="H17" s="108"/>
      <c r="I17" s="128"/>
    </row>
    <row r="18" s="87" customFormat="1" ht="24" customHeight="1" spans="1:9">
      <c r="A18" s="114"/>
      <c r="B18" s="115"/>
      <c r="C18" s="118"/>
      <c r="D18" s="112" t="s">
        <v>26</v>
      </c>
      <c r="E18" s="109"/>
      <c r="F18" s="109"/>
      <c r="G18" s="109"/>
      <c r="H18" s="108"/>
      <c r="I18" s="128"/>
    </row>
    <row r="19" s="87" customFormat="1" ht="24" customHeight="1" spans="1:9">
      <c r="A19" s="119"/>
      <c r="B19" s="120"/>
      <c r="C19" s="112" t="s">
        <v>27</v>
      </c>
      <c r="D19" s="113"/>
      <c r="E19" s="109"/>
      <c r="F19" s="109"/>
      <c r="G19" s="109"/>
      <c r="H19" s="108"/>
      <c r="I19" s="128"/>
    </row>
    <row r="20" s="87" customFormat="1" ht="27.75" customHeight="1" spans="1:9">
      <c r="A20" s="110">
        <v>4</v>
      </c>
      <c r="B20" s="116" t="s">
        <v>28</v>
      </c>
      <c r="C20" s="112" t="s">
        <v>16</v>
      </c>
      <c r="D20" s="113"/>
      <c r="E20" s="109"/>
      <c r="F20" s="109"/>
      <c r="G20" s="109"/>
      <c r="H20" s="108"/>
      <c r="I20" s="128"/>
    </row>
    <row r="21" s="87" customFormat="1" ht="27.75" customHeight="1" spans="1:9">
      <c r="A21" s="114"/>
      <c r="B21" s="117"/>
      <c r="C21" s="112" t="s">
        <v>29</v>
      </c>
      <c r="D21" s="113"/>
      <c r="E21" s="109"/>
      <c r="F21" s="109"/>
      <c r="G21" s="109"/>
      <c r="H21" s="108"/>
      <c r="I21" s="128"/>
    </row>
    <row r="22" s="87" customFormat="1" ht="27.75" customHeight="1" spans="1:9">
      <c r="A22" s="119"/>
      <c r="B22" s="118"/>
      <c r="C22" s="112" t="s">
        <v>27</v>
      </c>
      <c r="D22" s="113"/>
      <c r="E22" s="109"/>
      <c r="F22" s="109"/>
      <c r="G22" s="109"/>
      <c r="H22" s="108"/>
      <c r="I22" s="128"/>
    </row>
    <row r="23" s="87" customFormat="1" ht="27.75" customHeight="1" spans="1:9">
      <c r="A23" s="104">
        <v>5</v>
      </c>
      <c r="B23" s="105" t="s">
        <v>30</v>
      </c>
      <c r="C23" s="106"/>
      <c r="D23" s="106"/>
      <c r="E23" s="101">
        <v>40</v>
      </c>
      <c r="F23" s="101">
        <v>40</v>
      </c>
      <c r="G23" s="109"/>
      <c r="H23" s="108"/>
      <c r="I23" s="128"/>
    </row>
    <row r="24" s="87" customFormat="1" ht="27.75" customHeight="1" spans="1:9">
      <c r="A24" s="104">
        <v>6</v>
      </c>
      <c r="B24" s="105" t="s">
        <v>31</v>
      </c>
      <c r="C24" s="106"/>
      <c r="D24" s="106"/>
      <c r="E24" s="101"/>
      <c r="F24" s="101"/>
      <c r="G24" s="109"/>
      <c r="H24" s="108"/>
      <c r="I24" s="128"/>
    </row>
    <row r="25" s="87" customFormat="1" ht="27.75" customHeight="1" spans="1:9">
      <c r="A25" s="104">
        <v>7</v>
      </c>
      <c r="B25" s="105" t="s">
        <v>32</v>
      </c>
      <c r="C25" s="106"/>
      <c r="D25" s="106"/>
      <c r="E25" s="109"/>
      <c r="F25" s="109"/>
      <c r="G25" s="109"/>
      <c r="H25" s="108"/>
      <c r="I25" s="128"/>
    </row>
    <row r="26" s="87" customFormat="1" ht="27.75" customHeight="1" spans="1:9">
      <c r="A26" s="104">
        <v>8</v>
      </c>
      <c r="B26" s="105" t="s">
        <v>33</v>
      </c>
      <c r="C26" s="106"/>
      <c r="D26" s="106"/>
      <c r="E26" s="109"/>
      <c r="F26" s="109"/>
      <c r="G26" s="109"/>
      <c r="H26" s="108"/>
      <c r="I26" s="128"/>
    </row>
    <row r="27" s="87" customFormat="1" ht="27.75" customHeight="1" spans="1:9">
      <c r="A27" s="104">
        <v>9</v>
      </c>
      <c r="B27" s="105" t="s">
        <v>34</v>
      </c>
      <c r="C27" s="106"/>
      <c r="D27" s="106"/>
      <c r="E27" s="101"/>
      <c r="F27" s="109"/>
      <c r="G27" s="101"/>
      <c r="H27" s="108"/>
      <c r="I27" s="128"/>
    </row>
    <row r="28" s="87" customFormat="1" ht="27.75" customHeight="1" spans="1:9">
      <c r="A28" s="104">
        <v>10</v>
      </c>
      <c r="B28" s="105" t="s">
        <v>35</v>
      </c>
      <c r="C28" s="106"/>
      <c r="D28" s="106"/>
      <c r="E28" s="109"/>
      <c r="F28" s="109"/>
      <c r="G28" s="109"/>
      <c r="H28" s="108"/>
      <c r="I28" s="128"/>
    </row>
    <row r="29" s="87" customFormat="1" ht="27.75" customHeight="1" spans="1:9">
      <c r="A29" s="104">
        <v>11</v>
      </c>
      <c r="B29" s="105" t="s">
        <v>36</v>
      </c>
      <c r="C29" s="106"/>
      <c r="D29" s="106"/>
      <c r="E29" s="109"/>
      <c r="F29" s="109"/>
      <c r="G29" s="109"/>
      <c r="H29" s="108"/>
      <c r="I29" s="128"/>
    </row>
    <row r="30" s="87" customFormat="1" ht="27.75" customHeight="1" spans="1:9">
      <c r="A30" s="104">
        <v>12</v>
      </c>
      <c r="B30" s="105" t="s">
        <v>37</v>
      </c>
      <c r="C30" s="106"/>
      <c r="D30" s="106"/>
      <c r="E30" s="109"/>
      <c r="F30" s="109"/>
      <c r="G30" s="109"/>
      <c r="H30" s="108"/>
      <c r="I30" s="128"/>
    </row>
    <row r="31" s="87" customFormat="1" ht="27.75" customHeight="1" spans="1:9">
      <c r="A31" s="104">
        <v>13</v>
      </c>
      <c r="B31" s="105" t="s">
        <v>38</v>
      </c>
      <c r="C31" s="106"/>
      <c r="D31" s="106"/>
      <c r="E31" s="109"/>
      <c r="F31" s="109"/>
      <c r="G31" s="109"/>
      <c r="H31" s="108"/>
      <c r="I31" s="128"/>
    </row>
    <row r="32" s="87" customFormat="1" ht="27.75" customHeight="1" spans="1:9">
      <c r="A32" s="104">
        <v>14</v>
      </c>
      <c r="B32" s="105" t="s">
        <v>39</v>
      </c>
      <c r="C32" s="106"/>
      <c r="D32" s="106"/>
      <c r="E32" s="109"/>
      <c r="F32" s="109"/>
      <c r="G32" s="109"/>
      <c r="H32" s="108"/>
      <c r="I32" s="128"/>
    </row>
    <row r="33" s="87" customFormat="1" ht="27.75" customHeight="1" spans="1:9">
      <c r="A33" s="104">
        <v>15</v>
      </c>
      <c r="B33" s="105" t="s">
        <v>40</v>
      </c>
      <c r="C33" s="106"/>
      <c r="D33" s="106"/>
      <c r="E33" s="109"/>
      <c r="F33" s="109"/>
      <c r="G33" s="109"/>
      <c r="H33" s="108"/>
      <c r="I33" s="128"/>
    </row>
    <row r="34" s="87" customFormat="1" ht="27.75" customHeight="1" spans="1:9">
      <c r="A34" s="104">
        <v>16</v>
      </c>
      <c r="B34" s="105" t="s">
        <v>41</v>
      </c>
      <c r="C34" s="106"/>
      <c r="D34" s="106"/>
      <c r="E34" s="109"/>
      <c r="F34" s="109"/>
      <c r="G34" s="109"/>
      <c r="H34" s="108"/>
      <c r="I34" s="128"/>
    </row>
    <row r="35" s="88" customFormat="1" ht="21" customHeight="1" spans="1:9">
      <c r="A35" s="110">
        <v>17</v>
      </c>
      <c r="B35" s="116" t="s">
        <v>42</v>
      </c>
      <c r="C35" s="121" t="s">
        <v>43</v>
      </c>
      <c r="D35" s="122"/>
      <c r="E35" s="123"/>
      <c r="F35" s="123"/>
      <c r="G35" s="123"/>
      <c r="H35" s="124"/>
      <c r="I35" s="129"/>
    </row>
    <row r="36" s="87" customFormat="1" ht="33.6" customHeight="1" spans="1:9">
      <c r="A36" s="114"/>
      <c r="B36" s="117"/>
      <c r="C36" s="112" t="s">
        <v>44</v>
      </c>
      <c r="D36" s="113"/>
      <c r="E36" s="109"/>
      <c r="F36" s="109"/>
      <c r="G36" s="109"/>
      <c r="H36" s="108"/>
      <c r="I36" s="128"/>
    </row>
    <row r="37" s="87" customFormat="1" ht="33.6" customHeight="1" spans="1:9">
      <c r="A37" s="114"/>
      <c r="B37" s="117"/>
      <c r="C37" s="112" t="s">
        <v>45</v>
      </c>
      <c r="D37" s="113"/>
      <c r="E37" s="109"/>
      <c r="F37" s="109"/>
      <c r="G37" s="109"/>
      <c r="H37" s="108"/>
      <c r="I37" s="128"/>
    </row>
    <row r="38" s="87" customFormat="1" ht="33.6" customHeight="1" spans="1:9">
      <c r="A38" s="114"/>
      <c r="B38" s="117"/>
      <c r="C38" s="112" t="s">
        <v>46</v>
      </c>
      <c r="D38" s="113"/>
      <c r="E38" s="109"/>
      <c r="F38" s="109"/>
      <c r="G38" s="109"/>
      <c r="H38" s="108"/>
      <c r="I38" s="128"/>
    </row>
    <row r="39" s="87" customFormat="1" ht="33.6" customHeight="1" spans="1:9">
      <c r="A39" s="114"/>
      <c r="B39" s="117"/>
      <c r="C39" s="112" t="s">
        <v>47</v>
      </c>
      <c r="D39" s="113"/>
      <c r="E39" s="109"/>
      <c r="F39" s="109"/>
      <c r="G39" s="109"/>
      <c r="H39" s="108"/>
      <c r="I39" s="128"/>
    </row>
    <row r="40" s="87" customFormat="1" ht="33.6" customHeight="1" spans="1:9">
      <c r="A40" s="114"/>
      <c r="B40" s="117"/>
      <c r="C40" s="112" t="s">
        <v>48</v>
      </c>
      <c r="D40" s="113"/>
      <c r="E40" s="109"/>
      <c r="F40" s="109"/>
      <c r="G40" s="109"/>
      <c r="H40" s="108"/>
      <c r="I40" s="128"/>
    </row>
    <row r="41" s="87" customFormat="1" ht="33.6" customHeight="1" spans="1:9">
      <c r="A41" s="114"/>
      <c r="B41" s="117"/>
      <c r="C41" s="112" t="s">
        <v>49</v>
      </c>
      <c r="D41" s="113"/>
      <c r="E41" s="109"/>
      <c r="F41" s="109"/>
      <c r="G41" s="109"/>
      <c r="H41" s="108"/>
      <c r="I41" s="128"/>
    </row>
    <row r="42" s="87" customFormat="1" ht="33.6" customHeight="1" spans="1:9">
      <c r="A42" s="114"/>
      <c r="B42" s="117"/>
      <c r="C42" s="112" t="s">
        <v>50</v>
      </c>
      <c r="D42" s="113"/>
      <c r="E42" s="109"/>
      <c r="F42" s="109"/>
      <c r="G42" s="109"/>
      <c r="H42" s="108"/>
      <c r="I42" s="128"/>
    </row>
    <row r="43" s="87" customFormat="1" ht="33.6" customHeight="1" spans="1:9">
      <c r="A43" s="114"/>
      <c r="B43" s="117"/>
      <c r="C43" s="112" t="s">
        <v>51</v>
      </c>
      <c r="D43" s="113"/>
      <c r="E43" s="109"/>
      <c r="F43" s="109"/>
      <c r="G43" s="109"/>
      <c r="H43" s="108"/>
      <c r="I43" s="128"/>
    </row>
    <row r="44" s="87" customFormat="1" ht="33.6" customHeight="1" spans="1:9">
      <c r="A44" s="114"/>
      <c r="B44" s="117"/>
      <c r="C44" s="112" t="s">
        <v>52</v>
      </c>
      <c r="D44" s="113"/>
      <c r="E44" s="109"/>
      <c r="F44" s="109"/>
      <c r="G44" s="109"/>
      <c r="H44" s="108"/>
      <c r="I44" s="128"/>
    </row>
    <row r="45" s="87" customFormat="1" ht="33.6" customHeight="1" spans="1:9">
      <c r="A45" s="114"/>
      <c r="B45" s="117"/>
      <c r="C45" s="112" t="s">
        <v>53</v>
      </c>
      <c r="D45" s="113"/>
      <c r="E45" s="109"/>
      <c r="F45" s="109"/>
      <c r="G45" s="109"/>
      <c r="H45" s="108"/>
      <c r="I45" s="128"/>
    </row>
    <row r="46" s="87" customFormat="1" ht="33.6" customHeight="1" spans="1:9">
      <c r="A46" s="114"/>
      <c r="B46" s="117"/>
      <c r="C46" s="112" t="s">
        <v>54</v>
      </c>
      <c r="D46" s="113"/>
      <c r="E46" s="109"/>
      <c r="F46" s="109"/>
      <c r="G46" s="109"/>
      <c r="H46" s="108"/>
      <c r="I46" s="128"/>
    </row>
    <row r="47" s="87" customFormat="1" ht="33.6" customHeight="1" spans="1:9">
      <c r="A47" s="114"/>
      <c r="B47" s="117"/>
      <c r="C47" s="112" t="s">
        <v>55</v>
      </c>
      <c r="D47" s="113"/>
      <c r="E47" s="109"/>
      <c r="F47" s="109"/>
      <c r="G47" s="109"/>
      <c r="H47" s="108"/>
      <c r="I47" s="128"/>
    </row>
    <row r="48" s="87" customFormat="1" ht="33.6" customHeight="1" spans="1:9">
      <c r="A48" s="114"/>
      <c r="B48" s="117"/>
      <c r="C48" s="112" t="s">
        <v>56</v>
      </c>
      <c r="D48" s="113"/>
      <c r="E48" s="109"/>
      <c r="F48" s="109"/>
      <c r="G48" s="109"/>
      <c r="H48" s="108"/>
      <c r="I48" s="128"/>
    </row>
    <row r="49" s="87" customFormat="1" ht="33.6" customHeight="1" spans="1:9">
      <c r="A49" s="114"/>
      <c r="B49" s="117"/>
      <c r="C49" s="112" t="s">
        <v>57</v>
      </c>
      <c r="D49" s="113"/>
      <c r="E49" s="109"/>
      <c r="F49" s="109"/>
      <c r="G49" s="109"/>
      <c r="H49" s="108"/>
      <c r="I49" s="128"/>
    </row>
    <row r="50" s="87" customFormat="1" ht="33.6" customHeight="1" spans="1:9">
      <c r="A50" s="114"/>
      <c r="B50" s="117"/>
      <c r="C50" s="112" t="s">
        <v>58</v>
      </c>
      <c r="D50" s="113"/>
      <c r="E50" s="109"/>
      <c r="F50" s="109"/>
      <c r="G50" s="109"/>
      <c r="H50" s="108"/>
      <c r="I50" s="128"/>
    </row>
    <row r="51" s="87" customFormat="1" ht="33.6" customHeight="1" spans="1:9">
      <c r="A51" s="114"/>
      <c r="B51" s="117"/>
      <c r="C51" s="112" t="s">
        <v>59</v>
      </c>
      <c r="D51" s="113"/>
      <c r="E51" s="109"/>
      <c r="F51" s="109"/>
      <c r="G51" s="109"/>
      <c r="H51" s="108"/>
      <c r="I51" s="128"/>
    </row>
    <row r="52" s="87" customFormat="1" ht="33.6" customHeight="1" spans="1:9">
      <c r="A52" s="114"/>
      <c r="B52" s="117"/>
      <c r="C52" s="112" t="s">
        <v>60</v>
      </c>
      <c r="D52" s="113"/>
      <c r="E52" s="109"/>
      <c r="F52" s="109"/>
      <c r="G52" s="109"/>
      <c r="H52" s="108"/>
      <c r="I52" s="128"/>
    </row>
    <row r="53" s="87" customFormat="1" ht="33.6" customHeight="1" spans="1:9">
      <c r="A53" s="114"/>
      <c r="B53" s="117"/>
      <c r="C53" s="112" t="s">
        <v>61</v>
      </c>
      <c r="D53" s="113"/>
      <c r="E53" s="109"/>
      <c r="F53" s="109"/>
      <c r="G53" s="109"/>
      <c r="H53" s="108"/>
      <c r="I53" s="128"/>
    </row>
    <row r="54" s="87" customFormat="1" ht="43.9" customHeight="1" spans="1:9">
      <c r="A54" s="119"/>
      <c r="B54" s="118"/>
      <c r="C54" s="112" t="s">
        <v>62</v>
      </c>
      <c r="D54" s="113"/>
      <c r="E54" s="109"/>
      <c r="F54" s="109"/>
      <c r="G54" s="109"/>
      <c r="H54" s="108"/>
      <c r="I54" s="128"/>
    </row>
    <row r="55" s="87" customFormat="1" ht="27.75" customHeight="1" spans="1:9">
      <c r="A55" s="96" t="s">
        <v>63</v>
      </c>
      <c r="B55" s="100" t="s">
        <v>64</v>
      </c>
      <c r="C55" s="125"/>
      <c r="D55" s="125"/>
      <c r="E55" s="109">
        <v>1200</v>
      </c>
      <c r="F55" s="109">
        <v>800</v>
      </c>
      <c r="G55" s="109">
        <v>400</v>
      </c>
      <c r="H55" s="124"/>
      <c r="I55" s="127"/>
    </row>
    <row r="56" s="87" customFormat="1" ht="27.75" customHeight="1" spans="1:9">
      <c r="A56" s="104">
        <v>1</v>
      </c>
      <c r="B56" s="105" t="s">
        <v>13</v>
      </c>
      <c r="C56" s="106"/>
      <c r="D56" s="106"/>
      <c r="E56" s="109">
        <v>1200</v>
      </c>
      <c r="F56" s="109">
        <v>800</v>
      </c>
      <c r="G56" s="109">
        <v>400</v>
      </c>
      <c r="H56" s="108"/>
      <c r="I56" s="128"/>
    </row>
    <row r="57" s="87" customFormat="1" ht="27.75" customHeight="1" spans="1:9">
      <c r="A57" s="104">
        <v>2</v>
      </c>
      <c r="B57" s="105" t="s">
        <v>65</v>
      </c>
      <c r="C57" s="106"/>
      <c r="D57" s="106"/>
      <c r="E57" s="109"/>
      <c r="F57" s="109"/>
      <c r="G57" s="109"/>
      <c r="H57" s="108"/>
      <c r="I57" s="128"/>
    </row>
    <row r="58" s="87" customFormat="1" ht="80.25" customHeight="1" spans="1:9">
      <c r="A58" s="104">
        <v>3</v>
      </c>
      <c r="B58" s="112" t="s">
        <v>66</v>
      </c>
      <c r="C58" s="113"/>
      <c r="D58" s="113"/>
      <c r="E58" s="109"/>
      <c r="F58" s="109"/>
      <c r="G58" s="109"/>
      <c r="H58" s="108"/>
      <c r="I58" s="128"/>
    </row>
    <row r="59" s="87" customFormat="1" ht="54" customHeight="1" spans="1:9">
      <c r="A59" s="104">
        <v>4</v>
      </c>
      <c r="B59" s="112" t="s">
        <v>67</v>
      </c>
      <c r="C59" s="113"/>
      <c r="D59" s="113"/>
      <c r="E59" s="109"/>
      <c r="F59" s="109"/>
      <c r="G59" s="109"/>
      <c r="H59" s="108"/>
      <c r="I59" s="128"/>
    </row>
    <row r="60" s="87" customFormat="1" ht="27.75" customHeight="1" spans="1:9">
      <c r="A60" s="104">
        <v>5</v>
      </c>
      <c r="B60" s="112" t="s">
        <v>68</v>
      </c>
      <c r="C60" s="113"/>
      <c r="D60" s="113"/>
      <c r="E60" s="109"/>
      <c r="F60" s="109"/>
      <c r="G60" s="109"/>
      <c r="H60" s="108"/>
      <c r="I60" s="128"/>
    </row>
    <row r="61" s="87" customFormat="1" ht="54" customHeight="1" spans="1:9">
      <c r="A61" s="104">
        <v>6</v>
      </c>
      <c r="B61" s="112" t="s">
        <v>69</v>
      </c>
      <c r="C61" s="113"/>
      <c r="D61" s="113"/>
      <c r="E61" s="109"/>
      <c r="F61" s="109"/>
      <c r="G61" s="109"/>
      <c r="H61" s="108"/>
      <c r="I61" s="128"/>
    </row>
    <row r="62" s="87" customFormat="1" ht="27.75" customHeight="1" spans="1:9">
      <c r="A62" s="104">
        <v>7</v>
      </c>
      <c r="B62" s="112" t="s">
        <v>70</v>
      </c>
      <c r="C62" s="113"/>
      <c r="D62" s="113"/>
      <c r="E62" s="109"/>
      <c r="F62" s="109"/>
      <c r="G62" s="109"/>
      <c r="H62" s="108"/>
      <c r="I62" s="128"/>
    </row>
    <row r="63" s="87" customFormat="1" ht="27.75" customHeight="1" spans="1:9">
      <c r="A63" s="104">
        <v>8</v>
      </c>
      <c r="B63" s="112" t="s">
        <v>71</v>
      </c>
      <c r="C63" s="113"/>
      <c r="D63" s="113"/>
      <c r="E63" s="109"/>
      <c r="F63" s="109"/>
      <c r="G63" s="109"/>
      <c r="H63" s="108"/>
      <c r="I63" s="128"/>
    </row>
    <row r="64" s="87" customFormat="1" ht="27.75" customHeight="1" spans="1:9">
      <c r="A64" s="96" t="s">
        <v>72</v>
      </c>
      <c r="B64" s="100" t="s">
        <v>73</v>
      </c>
      <c r="C64" s="125"/>
      <c r="D64" s="125"/>
      <c r="E64" s="123"/>
      <c r="F64" s="123"/>
      <c r="G64" s="123"/>
      <c r="H64" s="124"/>
      <c r="I64" s="127"/>
    </row>
    <row r="65" s="87" customFormat="1" ht="27.75" customHeight="1" spans="1:9">
      <c r="A65" s="96">
        <v>1</v>
      </c>
      <c r="B65" s="105" t="s">
        <v>74</v>
      </c>
      <c r="C65" s="106"/>
      <c r="D65" s="106"/>
      <c r="E65" s="109"/>
      <c r="F65" s="109"/>
      <c r="G65" s="109"/>
      <c r="H65" s="124"/>
      <c r="I65" s="127"/>
    </row>
    <row r="66" s="87" customFormat="1" ht="27.75" customHeight="1" spans="1:9">
      <c r="A66" s="96">
        <v>2</v>
      </c>
      <c r="B66" s="105" t="s">
        <v>75</v>
      </c>
      <c r="C66" s="106"/>
      <c r="D66" s="106"/>
      <c r="E66" s="109"/>
      <c r="F66" s="109"/>
      <c r="G66" s="109"/>
      <c r="H66" s="124"/>
      <c r="I66" s="127"/>
    </row>
    <row r="67" s="87" customFormat="1" ht="27.75" customHeight="1" spans="1:9">
      <c r="A67" s="96">
        <v>3</v>
      </c>
      <c r="B67" s="105" t="s">
        <v>76</v>
      </c>
      <c r="C67" s="106"/>
      <c r="D67" s="106"/>
      <c r="E67" s="109"/>
      <c r="F67" s="109"/>
      <c r="G67" s="109"/>
      <c r="H67" s="124"/>
      <c r="I67" s="127"/>
    </row>
    <row r="68" s="87" customFormat="1" ht="27.75" customHeight="1" spans="1:9">
      <c r="A68" s="104">
        <v>4</v>
      </c>
      <c r="B68" s="105" t="s">
        <v>77</v>
      </c>
      <c r="C68" s="106"/>
      <c r="D68" s="106"/>
      <c r="E68" s="109"/>
      <c r="F68" s="109"/>
      <c r="G68" s="109"/>
      <c r="H68" s="108"/>
      <c r="I68" s="128"/>
    </row>
    <row r="69" s="87" customFormat="1" ht="27.75" customHeight="1" spans="1:9">
      <c r="A69" s="96" t="s">
        <v>78</v>
      </c>
      <c r="B69" s="100" t="s">
        <v>79</v>
      </c>
      <c r="C69" s="125"/>
      <c r="D69" s="125"/>
      <c r="E69" s="123"/>
      <c r="F69" s="123"/>
      <c r="G69" s="123"/>
      <c r="H69" s="124"/>
      <c r="I69" s="127"/>
    </row>
    <row r="70" s="87" customFormat="1" ht="27.75" customHeight="1" spans="1:9">
      <c r="A70" s="104">
        <v>1</v>
      </c>
      <c r="B70" s="105" t="s">
        <v>80</v>
      </c>
      <c r="C70" s="106"/>
      <c r="D70" s="106"/>
      <c r="E70" s="109"/>
      <c r="F70" s="109"/>
      <c r="G70" s="109"/>
      <c r="H70" s="108"/>
      <c r="I70" s="128"/>
    </row>
    <row r="71" s="87" customFormat="1" ht="27.75" customHeight="1" spans="1:9">
      <c r="A71" s="104">
        <v>2</v>
      </c>
      <c r="B71" s="105" t="s">
        <v>81</v>
      </c>
      <c r="C71" s="106"/>
      <c r="D71" s="106"/>
      <c r="E71" s="109"/>
      <c r="F71" s="109"/>
      <c r="G71" s="109"/>
      <c r="H71" s="108"/>
      <c r="I71" s="128"/>
    </row>
    <row r="72" s="87" customFormat="1" ht="27.75" customHeight="1" spans="1:9">
      <c r="A72" s="96" t="s">
        <v>82</v>
      </c>
      <c r="B72" s="100" t="s">
        <v>83</v>
      </c>
      <c r="C72" s="125"/>
      <c r="D72" s="125"/>
      <c r="E72" s="102">
        <v>1240</v>
      </c>
      <c r="F72" s="102">
        <v>840</v>
      </c>
      <c r="G72" s="123">
        <v>400</v>
      </c>
      <c r="H72" s="103"/>
      <c r="I72" s="129"/>
    </row>
    <row r="73" s="87" customFormat="1" ht="27.75" customHeight="1" spans="1:9">
      <c r="A73" s="104">
        <v>1</v>
      </c>
      <c r="B73" s="105" t="s">
        <v>84</v>
      </c>
      <c r="C73" s="106"/>
      <c r="D73" s="106"/>
      <c r="E73" s="109">
        <v>658.83</v>
      </c>
      <c r="F73" s="109">
        <v>266.93</v>
      </c>
      <c r="G73" s="109">
        <v>391.9</v>
      </c>
      <c r="H73" s="108"/>
      <c r="I73" s="128"/>
    </row>
    <row r="74" s="87" customFormat="1" ht="27.75" customHeight="1" spans="1:9">
      <c r="A74" s="104">
        <v>2</v>
      </c>
      <c r="B74" s="105" t="s">
        <v>85</v>
      </c>
      <c r="C74" s="106"/>
      <c r="D74" s="106"/>
      <c r="E74" s="109">
        <v>340</v>
      </c>
      <c r="F74" s="109">
        <v>340</v>
      </c>
      <c r="G74" s="109"/>
      <c r="H74" s="108"/>
      <c r="I74" s="128"/>
    </row>
    <row r="75" s="89" customFormat="1" ht="20.85" customHeight="1"/>
    <row r="76" s="89" customFormat="1" ht="20.85" customHeight="1"/>
    <row r="77" s="89" customFormat="1" ht="20.85" customHeight="1"/>
    <row r="78" s="89" customFormat="1" ht="20.85" customHeight="1"/>
    <row r="79" s="89" customFormat="1" ht="20.85" customHeight="1"/>
    <row r="80" s="89" customFormat="1" ht="30" customHeight="1"/>
    <row r="81" s="89" customFormat="1" ht="20.85" customHeight="1"/>
    <row r="82" s="89" customFormat="1" ht="20.85" customHeight="1"/>
    <row r="83" s="89" customFormat="1" ht="20.85" customHeight="1"/>
    <row r="84" s="89" customFormat="1" ht="20.85" customHeight="1"/>
    <row r="85" s="89" customFormat="1" ht="20.85" customHeight="1"/>
    <row r="86" s="89" customFormat="1" ht="20.85" customHeight="1"/>
    <row r="87" s="89" customFormat="1" ht="20.85" customHeight="1"/>
    <row r="88" s="89" customFormat="1" ht="20.85" customHeight="1"/>
    <row r="89" s="89" customFormat="1" ht="20.85" customHeight="1"/>
    <row r="90" s="89" customFormat="1" ht="20.85" customHeight="1"/>
    <row r="91" s="89" customFormat="1" ht="20.85" customHeight="1"/>
    <row r="92" s="89" customFormat="1" ht="20.85" customHeight="1"/>
    <row r="93" s="89" customFormat="1" ht="20.85" customHeight="1"/>
    <row r="94" s="89" customFormat="1" ht="20.85" customHeight="1"/>
  </sheetData>
  <mergeCells count="74">
    <mergeCell ref="A2:I2"/>
    <mergeCell ref="A3:I3"/>
    <mergeCell ref="F4:H4"/>
    <mergeCell ref="B6:D6"/>
    <mergeCell ref="B7:D7"/>
    <mergeCell ref="B8:D8"/>
    <mergeCell ref="C9:D9"/>
    <mergeCell ref="C19:D19"/>
    <mergeCell ref="C20:D20"/>
    <mergeCell ref="C21:D21"/>
    <mergeCell ref="C22:D22"/>
    <mergeCell ref="B23:D23"/>
    <mergeCell ref="B24:D24"/>
    <mergeCell ref="B25:D25"/>
    <mergeCell ref="B26:D26"/>
    <mergeCell ref="B27:D27"/>
    <mergeCell ref="B28:D28"/>
    <mergeCell ref="B29:D29"/>
    <mergeCell ref="B30:D30"/>
    <mergeCell ref="B31:D31"/>
    <mergeCell ref="B32:D32"/>
    <mergeCell ref="B33:D33"/>
    <mergeCell ref="B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A4:A5"/>
    <mergeCell ref="A9:A19"/>
    <mergeCell ref="A20:A22"/>
    <mergeCell ref="A35:A54"/>
    <mergeCell ref="B9:B19"/>
    <mergeCell ref="B20:B22"/>
    <mergeCell ref="B35:B54"/>
    <mergeCell ref="C10:C18"/>
    <mergeCell ref="E4:E5"/>
    <mergeCell ref="I4:I5"/>
    <mergeCell ref="B4:D5"/>
  </mergeCells>
  <pageMargins left="0.700694444444445" right="0.700694444444445" top="0.751388888888889" bottom="0.751388888888889" header="0.298611111111111" footer="0.298611111111111"/>
  <pageSetup paperSize="9" scale="8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10" sqref="H10"/>
    </sheetView>
  </sheetViews>
  <sheetFormatPr defaultColWidth="9" defaultRowHeight="13.5" outlineLevelCol="7"/>
  <cols>
    <col min="1" max="1" width="14.25" style="65" customWidth="1"/>
    <col min="2" max="2" width="12.375" style="65" customWidth="1"/>
    <col min="3" max="3" width="20.125" style="66" customWidth="1"/>
    <col min="4" max="4" width="15.625" style="67" customWidth="1"/>
    <col min="5" max="8" width="15.625" style="68" customWidth="1"/>
    <col min="9" max="16384" width="9" style="65"/>
  </cols>
  <sheetData>
    <row r="1" ht="18.75" customHeight="1" spans="1:8">
      <c r="A1" s="69" t="s">
        <v>86</v>
      </c>
      <c r="B1" s="69"/>
      <c r="C1" s="69"/>
      <c r="D1" s="69"/>
      <c r="E1" s="69"/>
      <c r="F1" s="69"/>
      <c r="G1" s="69"/>
      <c r="H1" s="69"/>
    </row>
    <row r="2" ht="22.5" spans="1:8">
      <c r="A2" s="70" t="s">
        <v>87</v>
      </c>
      <c r="B2" s="70"/>
      <c r="C2" s="70"/>
      <c r="D2" s="70"/>
      <c r="E2" s="70"/>
      <c r="F2" s="70"/>
      <c r="G2" s="70"/>
      <c r="H2" s="70"/>
    </row>
    <row r="3" s="63" customFormat="1" ht="47.5" customHeight="1" spans="1:8">
      <c r="A3" s="71" t="s">
        <v>88</v>
      </c>
      <c r="B3" s="72" t="s">
        <v>89</v>
      </c>
      <c r="C3" s="73"/>
      <c r="D3" s="74" t="s">
        <v>90</v>
      </c>
      <c r="E3" s="74"/>
      <c r="F3" s="74"/>
      <c r="G3" s="74"/>
      <c r="H3" s="74"/>
    </row>
    <row r="4" s="63" customFormat="1" ht="47.5" customHeight="1" spans="1:8">
      <c r="A4" s="71"/>
      <c r="B4" s="75"/>
      <c r="C4" s="76"/>
      <c r="D4" s="74" t="s">
        <v>91</v>
      </c>
      <c r="E4" s="74" t="s">
        <v>92</v>
      </c>
      <c r="F4" s="74" t="s">
        <v>93</v>
      </c>
      <c r="G4" s="74" t="s">
        <v>94</v>
      </c>
      <c r="H4" s="74" t="s">
        <v>95</v>
      </c>
    </row>
    <row r="5" s="63" customFormat="1" ht="47.5" customHeight="1" spans="1:8">
      <c r="A5" s="77" t="s">
        <v>96</v>
      </c>
      <c r="B5" s="78" t="s">
        <v>97</v>
      </c>
      <c r="C5" s="78"/>
      <c r="D5" s="79"/>
      <c r="E5" s="79">
        <v>400</v>
      </c>
      <c r="F5" s="79"/>
      <c r="G5" s="79"/>
      <c r="H5" s="80">
        <v>400</v>
      </c>
    </row>
    <row r="6" s="64" customFormat="1" ht="47.5" customHeight="1" spans="1:8">
      <c r="A6" s="77"/>
      <c r="B6" s="78" t="s">
        <v>98</v>
      </c>
      <c r="C6" s="78"/>
      <c r="D6" s="79"/>
      <c r="E6" s="79">
        <v>400</v>
      </c>
      <c r="F6" s="79"/>
      <c r="G6" s="79"/>
      <c r="H6" s="80">
        <v>400</v>
      </c>
    </row>
    <row r="7" s="64" customFormat="1" ht="47.5" customHeight="1" spans="1:8">
      <c r="A7" s="71" t="s">
        <v>99</v>
      </c>
      <c r="B7" s="81" t="s">
        <v>100</v>
      </c>
      <c r="C7" s="82"/>
      <c r="D7" s="79"/>
      <c r="E7" s="80">
        <v>300</v>
      </c>
      <c r="F7" s="80"/>
      <c r="G7" s="80"/>
      <c r="H7" s="80">
        <v>300</v>
      </c>
    </row>
    <row r="8" s="64" customFormat="1" ht="47.5" customHeight="1" spans="1:8">
      <c r="A8" s="71"/>
      <c r="B8" s="81" t="s">
        <v>101</v>
      </c>
      <c r="C8" s="82"/>
      <c r="D8" s="79">
        <v>40</v>
      </c>
      <c r="E8" s="80"/>
      <c r="F8" s="80"/>
      <c r="G8" s="80"/>
      <c r="H8" s="80">
        <v>40</v>
      </c>
    </row>
    <row r="9" s="64" customFormat="1" ht="47.5" customHeight="1" spans="1:8">
      <c r="A9" s="71"/>
      <c r="B9" s="81" t="s">
        <v>102</v>
      </c>
      <c r="C9" s="82"/>
      <c r="D9" s="80"/>
      <c r="E9" s="80">
        <v>500</v>
      </c>
      <c r="F9" s="79"/>
      <c r="G9" s="80"/>
      <c r="H9" s="80">
        <v>500</v>
      </c>
    </row>
    <row r="10" s="63" customFormat="1" ht="47.5" customHeight="1" spans="1:8">
      <c r="A10" s="71"/>
      <c r="B10" s="83" t="s">
        <v>98</v>
      </c>
      <c r="C10" s="84"/>
      <c r="D10" s="85">
        <f>SUM(D7:D9)</f>
        <v>40</v>
      </c>
      <c r="E10" s="85">
        <f>SUM(E7:E9)</f>
        <v>800</v>
      </c>
      <c r="F10" s="85">
        <f>SUM(F7:F9)</f>
        <v>0</v>
      </c>
      <c r="G10" s="85">
        <f>SUM(G7:G9)</f>
        <v>0</v>
      </c>
      <c r="H10" s="85">
        <f>SUM(H7:H9)</f>
        <v>840</v>
      </c>
    </row>
    <row r="11" ht="47.5" customHeight="1" spans="1:8">
      <c r="A11" s="71" t="s">
        <v>103</v>
      </c>
      <c r="B11" s="71"/>
      <c r="C11" s="71"/>
      <c r="D11" s="74">
        <f>D6+D10</f>
        <v>40</v>
      </c>
      <c r="E11" s="74">
        <f>E6+E10</f>
        <v>1200</v>
      </c>
      <c r="F11" s="74">
        <f>F6+F10</f>
        <v>0</v>
      </c>
      <c r="G11" s="74">
        <f>G6+G10</f>
        <v>0</v>
      </c>
      <c r="H11" s="74">
        <f>H6+H10</f>
        <v>1240</v>
      </c>
    </row>
  </sheetData>
  <mergeCells count="14">
    <mergeCell ref="A1:H1"/>
    <mergeCell ref="A2:H2"/>
    <mergeCell ref="D3:H3"/>
    <mergeCell ref="B5:C5"/>
    <mergeCell ref="B6:C6"/>
    <mergeCell ref="B7:C7"/>
    <mergeCell ref="B8:C8"/>
    <mergeCell ref="B9:C9"/>
    <mergeCell ref="B10:C10"/>
    <mergeCell ref="A11:C11"/>
    <mergeCell ref="A3:A4"/>
    <mergeCell ref="A5:A6"/>
    <mergeCell ref="A7:A10"/>
    <mergeCell ref="B3:C4"/>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7"/>
  <sheetViews>
    <sheetView tabSelected="1" zoomScale="85" zoomScaleNormal="85" workbookViewId="0">
      <selection activeCell="G22" sqref="G22"/>
    </sheetView>
  </sheetViews>
  <sheetFormatPr defaultColWidth="9" defaultRowHeight="12"/>
  <cols>
    <col min="1" max="1" width="4.75" style="5" customWidth="1"/>
    <col min="2" max="2" width="10.125" style="5" customWidth="1"/>
    <col min="3" max="3" width="21.875" style="6" customWidth="1"/>
    <col min="4" max="4" width="14" style="7" customWidth="1"/>
    <col min="5" max="5" width="41.375" style="8" customWidth="1"/>
    <col min="6" max="6" width="8.25" style="9" customWidth="1"/>
    <col min="7" max="7" width="34.375" style="10" customWidth="1"/>
    <col min="8" max="8" width="9.375" style="2" customWidth="1"/>
    <col min="9" max="10" width="9" style="11" customWidth="1"/>
    <col min="11" max="11" width="9.375" style="11" customWidth="1"/>
    <col min="12" max="12" width="9" style="11" customWidth="1"/>
    <col min="13" max="13" width="9.375" style="11" customWidth="1"/>
    <col min="14" max="18" width="5" style="12" customWidth="1"/>
    <col min="19" max="19" width="9.5" style="2" customWidth="1"/>
    <col min="20" max="20" width="11.6166666666667" style="10" customWidth="1"/>
    <col min="21" max="16384" width="9" style="12"/>
  </cols>
  <sheetData>
    <row r="1" s="1" customFormat="1" ht="18.75" customHeight="1" spans="1:20">
      <c r="A1" s="13" t="s">
        <v>104</v>
      </c>
      <c r="B1" s="13"/>
      <c r="C1" s="14"/>
      <c r="D1" s="15"/>
      <c r="E1" s="13"/>
      <c r="F1" s="13"/>
      <c r="G1" s="13"/>
      <c r="H1" s="13"/>
      <c r="I1" s="13"/>
      <c r="J1" s="13"/>
      <c r="K1" s="13"/>
      <c r="L1" s="13"/>
      <c r="M1" s="13"/>
      <c r="N1" s="13"/>
      <c r="O1" s="13"/>
      <c r="P1" s="13"/>
      <c r="Q1" s="13"/>
      <c r="R1" s="13"/>
      <c r="S1" s="13"/>
      <c r="T1" s="13"/>
    </row>
    <row r="2" ht="25.5" spans="1:20">
      <c r="A2" s="16"/>
      <c r="B2" s="17" t="s">
        <v>105</v>
      </c>
      <c r="C2" s="18"/>
      <c r="D2" s="19"/>
      <c r="E2" s="20"/>
      <c r="F2" s="21"/>
      <c r="G2" s="20"/>
      <c r="H2" s="21"/>
      <c r="I2" s="21"/>
      <c r="J2" s="21"/>
      <c r="K2" s="21"/>
      <c r="L2" s="21"/>
      <c r="M2" s="21"/>
      <c r="N2" s="21"/>
      <c r="O2" s="21"/>
      <c r="P2" s="21"/>
      <c r="Q2" s="21"/>
      <c r="R2" s="21"/>
      <c r="S2" s="59"/>
      <c r="T2" s="60"/>
    </row>
    <row r="3" s="2" customFormat="1" spans="1:20">
      <c r="A3" s="22" t="s">
        <v>3</v>
      </c>
      <c r="B3" s="22" t="s">
        <v>106</v>
      </c>
      <c r="C3" s="22" t="s">
        <v>89</v>
      </c>
      <c r="D3" s="23" t="s">
        <v>107</v>
      </c>
      <c r="E3" s="22" t="s">
        <v>108</v>
      </c>
      <c r="F3" s="22" t="s">
        <v>109</v>
      </c>
      <c r="G3" s="22" t="s">
        <v>110</v>
      </c>
      <c r="H3" s="24" t="s">
        <v>111</v>
      </c>
      <c r="I3" s="24"/>
      <c r="J3" s="24"/>
      <c r="K3" s="24"/>
      <c r="L3" s="24"/>
      <c r="M3" s="24"/>
      <c r="N3" s="24"/>
      <c r="O3" s="24"/>
      <c r="P3" s="24"/>
      <c r="Q3" s="24"/>
      <c r="R3" s="24"/>
      <c r="S3" s="22" t="s">
        <v>112</v>
      </c>
      <c r="T3" s="22" t="s">
        <v>113</v>
      </c>
    </row>
    <row r="4" s="2" customFormat="1" spans="1:20">
      <c r="A4" s="24"/>
      <c r="B4" s="24"/>
      <c r="C4" s="22"/>
      <c r="D4" s="25"/>
      <c r="E4" s="22"/>
      <c r="F4" s="24"/>
      <c r="G4" s="22"/>
      <c r="H4" s="24" t="s">
        <v>98</v>
      </c>
      <c r="I4" s="54" t="s">
        <v>90</v>
      </c>
      <c r="J4" s="54"/>
      <c r="K4" s="54"/>
      <c r="L4" s="54"/>
      <c r="M4" s="54"/>
      <c r="N4" s="24" t="s">
        <v>114</v>
      </c>
      <c r="O4" s="24"/>
      <c r="P4" s="24"/>
      <c r="Q4" s="24"/>
      <c r="R4" s="22" t="s">
        <v>115</v>
      </c>
      <c r="S4" s="24"/>
      <c r="T4" s="22"/>
    </row>
    <row r="5" s="2" customFormat="1" spans="1:20">
      <c r="A5" s="24"/>
      <c r="B5" s="24"/>
      <c r="C5" s="22"/>
      <c r="D5" s="26"/>
      <c r="E5" s="22"/>
      <c r="F5" s="24"/>
      <c r="G5" s="22"/>
      <c r="H5" s="24"/>
      <c r="I5" s="54" t="s">
        <v>91</v>
      </c>
      <c r="J5" s="54" t="s">
        <v>92</v>
      </c>
      <c r="K5" s="54" t="s">
        <v>93</v>
      </c>
      <c r="L5" s="54" t="s">
        <v>94</v>
      </c>
      <c r="M5" s="54" t="s">
        <v>95</v>
      </c>
      <c r="N5" s="24" t="s">
        <v>116</v>
      </c>
      <c r="O5" s="24" t="s">
        <v>117</v>
      </c>
      <c r="P5" s="24" t="s">
        <v>118</v>
      </c>
      <c r="Q5" s="24" t="s">
        <v>95</v>
      </c>
      <c r="R5" s="24"/>
      <c r="S5" s="24"/>
      <c r="T5" s="22"/>
    </row>
    <row r="6" ht="28" customHeight="1" spans="1:20">
      <c r="A6" s="27">
        <f>ROW()-5</f>
        <v>1</v>
      </c>
      <c r="B6" s="27" t="s">
        <v>99</v>
      </c>
      <c r="C6" s="28" t="s">
        <v>119</v>
      </c>
      <c r="D6" s="28" t="s">
        <v>120</v>
      </c>
      <c r="E6" s="29" t="s">
        <v>121</v>
      </c>
      <c r="F6" s="30" t="s">
        <v>122</v>
      </c>
      <c r="G6" s="31" t="s">
        <v>123</v>
      </c>
      <c r="H6" s="32">
        <v>40</v>
      </c>
      <c r="I6" s="55">
        <v>40</v>
      </c>
      <c r="J6" s="56"/>
      <c r="K6" s="56"/>
      <c r="L6" s="56"/>
      <c r="M6" s="32">
        <f>SUM(I6:L6)</f>
        <v>40</v>
      </c>
      <c r="N6" s="57"/>
      <c r="O6" s="57"/>
      <c r="P6" s="57"/>
      <c r="Q6" s="57"/>
      <c r="R6" s="57"/>
      <c r="S6" s="32" t="s">
        <v>124</v>
      </c>
      <c r="T6" s="47" t="s">
        <v>125</v>
      </c>
    </row>
    <row r="7" customFormat="1" ht="48" customHeight="1" spans="1:20">
      <c r="A7" s="33">
        <f>ROW()-5</f>
        <v>2</v>
      </c>
      <c r="B7" s="33" t="s">
        <v>99</v>
      </c>
      <c r="C7" s="34" t="s">
        <v>126</v>
      </c>
      <c r="D7" s="35" t="s">
        <v>127</v>
      </c>
      <c r="E7" s="36" t="s">
        <v>128</v>
      </c>
      <c r="F7" s="37" t="s">
        <v>129</v>
      </c>
      <c r="G7" s="38" t="s">
        <v>130</v>
      </c>
      <c r="H7" s="39">
        <v>1.24</v>
      </c>
      <c r="I7" s="46"/>
      <c r="J7" s="39">
        <v>1.24</v>
      </c>
      <c r="K7" s="39"/>
      <c r="L7" s="39"/>
      <c r="M7" s="39">
        <v>1.24</v>
      </c>
      <c r="N7" s="58"/>
      <c r="O7" s="58"/>
      <c r="P7" s="58"/>
      <c r="Q7" s="58"/>
      <c r="R7" s="58"/>
      <c r="S7" s="42" t="s">
        <v>131</v>
      </c>
      <c r="T7" s="61" t="s">
        <v>132</v>
      </c>
    </row>
    <row r="8" customFormat="1" ht="48" customHeight="1" spans="1:20">
      <c r="A8" s="33">
        <f>ROW()-5</f>
        <v>3</v>
      </c>
      <c r="B8" s="33" t="s">
        <v>99</v>
      </c>
      <c r="C8" s="34" t="s">
        <v>133</v>
      </c>
      <c r="D8" s="35" t="s">
        <v>134</v>
      </c>
      <c r="E8" s="36" t="s">
        <v>135</v>
      </c>
      <c r="F8" s="37" t="s">
        <v>129</v>
      </c>
      <c r="G8" s="38" t="s">
        <v>136</v>
      </c>
      <c r="H8" s="39">
        <v>0.59</v>
      </c>
      <c r="I8" s="46"/>
      <c r="J8" s="39">
        <v>0.59</v>
      </c>
      <c r="K8" s="39"/>
      <c r="L8" s="39"/>
      <c r="M8" s="39">
        <v>0.59</v>
      </c>
      <c r="N8" s="58"/>
      <c r="O8" s="58"/>
      <c r="P8" s="58"/>
      <c r="Q8" s="58"/>
      <c r="R8" s="58"/>
      <c r="S8" s="42" t="s">
        <v>131</v>
      </c>
      <c r="T8" s="61" t="s">
        <v>132</v>
      </c>
    </row>
    <row r="9" customFormat="1" ht="59" customHeight="1" spans="1:20">
      <c r="A9" s="27">
        <f t="shared" ref="A9:A18" si="0">ROW()-5</f>
        <v>4</v>
      </c>
      <c r="B9" s="33" t="s">
        <v>99</v>
      </c>
      <c r="C9" s="34" t="s">
        <v>137</v>
      </c>
      <c r="D9" s="35" t="s">
        <v>138</v>
      </c>
      <c r="E9" s="36" t="s">
        <v>139</v>
      </c>
      <c r="F9" s="37" t="s">
        <v>129</v>
      </c>
      <c r="G9" s="38" t="s">
        <v>140</v>
      </c>
      <c r="H9" s="39">
        <v>34.29</v>
      </c>
      <c r="I9" s="46"/>
      <c r="J9" s="39">
        <v>34.29</v>
      </c>
      <c r="K9" s="39"/>
      <c r="L9" s="39"/>
      <c r="M9" s="39">
        <v>34.29</v>
      </c>
      <c r="N9" s="58"/>
      <c r="O9" s="58"/>
      <c r="P9" s="58"/>
      <c r="Q9" s="58"/>
      <c r="R9" s="58"/>
      <c r="S9" s="42" t="s">
        <v>131</v>
      </c>
      <c r="T9" s="61" t="s">
        <v>132</v>
      </c>
    </row>
    <row r="10" customFormat="1" ht="53" customHeight="1" spans="1:20">
      <c r="A10" s="33">
        <f t="shared" si="0"/>
        <v>5</v>
      </c>
      <c r="B10" s="33" t="s">
        <v>99</v>
      </c>
      <c r="C10" s="34" t="s">
        <v>141</v>
      </c>
      <c r="D10" s="35" t="s">
        <v>142</v>
      </c>
      <c r="E10" s="36" t="s">
        <v>143</v>
      </c>
      <c r="F10" s="37" t="s">
        <v>129</v>
      </c>
      <c r="G10" s="38" t="s">
        <v>144</v>
      </c>
      <c r="H10" s="39">
        <v>16.25</v>
      </c>
      <c r="I10" s="46"/>
      <c r="J10" s="39">
        <v>16.25</v>
      </c>
      <c r="K10" s="39"/>
      <c r="L10" s="39"/>
      <c r="M10" s="39">
        <v>16.25</v>
      </c>
      <c r="N10" s="58"/>
      <c r="O10" s="58"/>
      <c r="P10" s="58"/>
      <c r="Q10" s="58"/>
      <c r="R10" s="58"/>
      <c r="S10" s="42" t="s">
        <v>131</v>
      </c>
      <c r="T10" s="61" t="s">
        <v>145</v>
      </c>
    </row>
    <row r="11" customFormat="1" ht="49" customHeight="1" spans="1:20">
      <c r="A11" s="33">
        <f t="shared" si="0"/>
        <v>6</v>
      </c>
      <c r="B11" s="33" t="s">
        <v>99</v>
      </c>
      <c r="C11" s="34" t="s">
        <v>146</v>
      </c>
      <c r="D11" s="35" t="s">
        <v>147</v>
      </c>
      <c r="E11" s="36" t="s">
        <v>148</v>
      </c>
      <c r="F11" s="37" t="s">
        <v>129</v>
      </c>
      <c r="G11" s="38" t="s">
        <v>149</v>
      </c>
      <c r="H11" s="39">
        <v>40.03</v>
      </c>
      <c r="I11" s="46"/>
      <c r="J11" s="39">
        <v>40.03</v>
      </c>
      <c r="K11" s="39"/>
      <c r="L11" s="39"/>
      <c r="M11" s="39">
        <v>40.03</v>
      </c>
      <c r="N11" s="58"/>
      <c r="O11" s="58"/>
      <c r="P11" s="58"/>
      <c r="Q11" s="58"/>
      <c r="R11" s="58"/>
      <c r="S11" s="42" t="s">
        <v>131</v>
      </c>
      <c r="T11" s="61" t="s">
        <v>132</v>
      </c>
    </row>
    <row r="12" customFormat="1" ht="64" customHeight="1" spans="1:20">
      <c r="A12" s="27">
        <f t="shared" si="0"/>
        <v>7</v>
      </c>
      <c r="B12" s="33" t="s">
        <v>99</v>
      </c>
      <c r="C12" s="34" t="s">
        <v>150</v>
      </c>
      <c r="D12" s="35" t="s">
        <v>151</v>
      </c>
      <c r="E12" s="36" t="s">
        <v>152</v>
      </c>
      <c r="F12" s="37" t="s">
        <v>129</v>
      </c>
      <c r="G12" s="38" t="s">
        <v>153</v>
      </c>
      <c r="H12" s="39">
        <v>18.93</v>
      </c>
      <c r="I12" s="46"/>
      <c r="J12" s="39">
        <v>18.93</v>
      </c>
      <c r="K12" s="39"/>
      <c r="L12" s="39"/>
      <c r="M12" s="39">
        <v>18.93</v>
      </c>
      <c r="N12" s="58"/>
      <c r="O12" s="58"/>
      <c r="P12" s="58"/>
      <c r="Q12" s="58"/>
      <c r="R12" s="58"/>
      <c r="S12" s="42" t="s">
        <v>131</v>
      </c>
      <c r="T12" s="61" t="s">
        <v>145</v>
      </c>
    </row>
    <row r="13" customFormat="1" ht="54" customHeight="1" spans="1:20">
      <c r="A13" s="33">
        <f t="shared" si="0"/>
        <v>8</v>
      </c>
      <c r="B13" s="33" t="s">
        <v>99</v>
      </c>
      <c r="C13" s="34" t="s">
        <v>154</v>
      </c>
      <c r="D13" s="35" t="s">
        <v>155</v>
      </c>
      <c r="E13" s="36" t="s">
        <v>156</v>
      </c>
      <c r="F13" s="37" t="s">
        <v>129</v>
      </c>
      <c r="G13" s="38" t="s">
        <v>157</v>
      </c>
      <c r="H13" s="39">
        <v>35.58</v>
      </c>
      <c r="I13" s="46"/>
      <c r="J13" s="39">
        <v>35.58</v>
      </c>
      <c r="K13" s="39"/>
      <c r="L13" s="39"/>
      <c r="M13" s="39">
        <v>35.58</v>
      </c>
      <c r="N13" s="58"/>
      <c r="O13" s="58"/>
      <c r="P13" s="58"/>
      <c r="Q13" s="58"/>
      <c r="R13" s="58"/>
      <c r="S13" s="42" t="s">
        <v>131</v>
      </c>
      <c r="T13" s="61" t="s">
        <v>145</v>
      </c>
    </row>
    <row r="14" customFormat="1" ht="75" customHeight="1" spans="1:20">
      <c r="A14" s="33">
        <f t="shared" si="0"/>
        <v>9</v>
      </c>
      <c r="B14" s="33" t="s">
        <v>99</v>
      </c>
      <c r="C14" s="34" t="s">
        <v>158</v>
      </c>
      <c r="D14" s="35" t="s">
        <v>159</v>
      </c>
      <c r="E14" s="36" t="s">
        <v>160</v>
      </c>
      <c r="F14" s="37" t="s">
        <v>129</v>
      </c>
      <c r="G14" s="38" t="s">
        <v>161</v>
      </c>
      <c r="H14" s="39">
        <v>137.72</v>
      </c>
      <c r="I14" s="46"/>
      <c r="J14" s="39">
        <v>137.72</v>
      </c>
      <c r="K14" s="39"/>
      <c r="L14" s="39"/>
      <c r="M14" s="39">
        <v>137.72</v>
      </c>
      <c r="N14" s="58"/>
      <c r="O14" s="58"/>
      <c r="P14" s="58"/>
      <c r="Q14" s="58"/>
      <c r="R14" s="58"/>
      <c r="S14" s="42" t="s">
        <v>131</v>
      </c>
      <c r="T14" s="61" t="s">
        <v>145</v>
      </c>
    </row>
    <row r="15" customFormat="1" ht="76" customHeight="1" spans="1:20">
      <c r="A15" s="27">
        <f t="shared" si="0"/>
        <v>10</v>
      </c>
      <c r="B15" s="33" t="s">
        <v>99</v>
      </c>
      <c r="C15" s="34" t="s">
        <v>162</v>
      </c>
      <c r="D15" s="35" t="s">
        <v>163</v>
      </c>
      <c r="E15" s="36" t="s">
        <v>164</v>
      </c>
      <c r="F15" s="37" t="s">
        <v>129</v>
      </c>
      <c r="G15" s="40" t="s">
        <v>165</v>
      </c>
      <c r="H15" s="39">
        <v>14.27</v>
      </c>
      <c r="I15" s="46"/>
      <c r="J15" s="39">
        <v>14.27</v>
      </c>
      <c r="K15" s="39"/>
      <c r="L15" s="39"/>
      <c r="M15" s="39">
        <v>14.27</v>
      </c>
      <c r="N15" s="58"/>
      <c r="O15" s="58"/>
      <c r="P15" s="58"/>
      <c r="Q15" s="58"/>
      <c r="R15" s="58"/>
      <c r="S15" s="42" t="s">
        <v>131</v>
      </c>
      <c r="T15" s="61" t="s">
        <v>166</v>
      </c>
    </row>
    <row r="16" customFormat="1" ht="52" customHeight="1" spans="1:20">
      <c r="A16" s="33">
        <f t="shared" si="0"/>
        <v>11</v>
      </c>
      <c r="B16" s="33" t="s">
        <v>99</v>
      </c>
      <c r="C16" s="34" t="s">
        <v>167</v>
      </c>
      <c r="D16" s="35" t="s">
        <v>168</v>
      </c>
      <c r="E16" s="36" t="s">
        <v>169</v>
      </c>
      <c r="F16" s="37" t="s">
        <v>129</v>
      </c>
      <c r="G16" s="38" t="s">
        <v>170</v>
      </c>
      <c r="H16" s="39">
        <v>4.03</v>
      </c>
      <c r="I16" s="46"/>
      <c r="J16" s="39">
        <v>4.03</v>
      </c>
      <c r="K16" s="39"/>
      <c r="L16" s="39"/>
      <c r="M16" s="39">
        <v>4.03</v>
      </c>
      <c r="N16" s="58"/>
      <c r="O16" s="58"/>
      <c r="P16" s="58"/>
      <c r="Q16" s="58"/>
      <c r="R16" s="58"/>
      <c r="S16" s="42" t="s">
        <v>131</v>
      </c>
      <c r="T16" s="61" t="s">
        <v>145</v>
      </c>
    </row>
    <row r="17" customFormat="1" ht="53" customHeight="1" spans="1:20">
      <c r="A17" s="33">
        <f t="shared" si="0"/>
        <v>12</v>
      </c>
      <c r="B17" s="33" t="s">
        <v>99</v>
      </c>
      <c r="C17" s="34" t="s">
        <v>171</v>
      </c>
      <c r="D17" s="35" t="s">
        <v>172</v>
      </c>
      <c r="E17" s="36" t="s">
        <v>173</v>
      </c>
      <c r="F17" s="37" t="s">
        <v>129</v>
      </c>
      <c r="G17" s="38" t="s">
        <v>174</v>
      </c>
      <c r="H17" s="39">
        <v>1.67</v>
      </c>
      <c r="I17" s="46"/>
      <c r="J17" s="39">
        <v>1.67</v>
      </c>
      <c r="K17" s="39"/>
      <c r="L17" s="39"/>
      <c r="M17" s="39">
        <v>1.67</v>
      </c>
      <c r="N17" s="58"/>
      <c r="O17" s="58"/>
      <c r="P17" s="58"/>
      <c r="Q17" s="58"/>
      <c r="R17" s="58"/>
      <c r="S17" s="42" t="s">
        <v>131</v>
      </c>
      <c r="T17" s="61" t="s">
        <v>132</v>
      </c>
    </row>
    <row r="18" customFormat="1" ht="69" customHeight="1" spans="1:20">
      <c r="A18" s="27">
        <f t="shared" si="0"/>
        <v>13</v>
      </c>
      <c r="B18" s="33" t="s">
        <v>99</v>
      </c>
      <c r="C18" s="34" t="s">
        <v>175</v>
      </c>
      <c r="D18" s="35" t="s">
        <v>176</v>
      </c>
      <c r="E18" s="36" t="s">
        <v>177</v>
      </c>
      <c r="F18" s="37" t="s">
        <v>129</v>
      </c>
      <c r="G18" s="36" t="s">
        <v>165</v>
      </c>
      <c r="H18" s="39">
        <v>14.08</v>
      </c>
      <c r="I18" s="46"/>
      <c r="J18" s="39">
        <v>14.08</v>
      </c>
      <c r="K18" s="39"/>
      <c r="L18" s="39"/>
      <c r="M18" s="39">
        <v>14.08</v>
      </c>
      <c r="N18" s="58"/>
      <c r="O18" s="58"/>
      <c r="P18" s="58"/>
      <c r="Q18" s="58"/>
      <c r="R18" s="58"/>
      <c r="S18" s="42" t="s">
        <v>131</v>
      </c>
      <c r="T18" s="61" t="s">
        <v>145</v>
      </c>
    </row>
    <row r="19" customFormat="1" ht="57" customHeight="1" spans="1:20">
      <c r="A19" s="33">
        <f t="shared" ref="A19:A28" si="1">ROW()-5</f>
        <v>14</v>
      </c>
      <c r="B19" s="33" t="s">
        <v>99</v>
      </c>
      <c r="C19" s="34" t="s">
        <v>178</v>
      </c>
      <c r="D19" s="35" t="s">
        <v>179</v>
      </c>
      <c r="E19" s="36" t="s">
        <v>180</v>
      </c>
      <c r="F19" s="37" t="s">
        <v>129</v>
      </c>
      <c r="G19" s="38" t="s">
        <v>181</v>
      </c>
      <c r="H19" s="39">
        <v>30.01</v>
      </c>
      <c r="I19" s="46"/>
      <c r="J19" s="39">
        <v>30.01</v>
      </c>
      <c r="K19" s="39"/>
      <c r="L19" s="39"/>
      <c r="M19" s="39">
        <v>30.01</v>
      </c>
      <c r="N19" s="58"/>
      <c r="O19" s="58"/>
      <c r="P19" s="58"/>
      <c r="Q19" s="58"/>
      <c r="R19" s="58"/>
      <c r="S19" s="42" t="s">
        <v>131</v>
      </c>
      <c r="T19" s="61" t="s">
        <v>132</v>
      </c>
    </row>
    <row r="20" customFormat="1" ht="78" customHeight="1" spans="1:20">
      <c r="A20" s="33">
        <f t="shared" si="1"/>
        <v>15</v>
      </c>
      <c r="B20" s="33" t="s">
        <v>99</v>
      </c>
      <c r="C20" s="34" t="s">
        <v>182</v>
      </c>
      <c r="D20" s="35" t="s">
        <v>183</v>
      </c>
      <c r="E20" s="36" t="s">
        <v>184</v>
      </c>
      <c r="F20" s="37" t="s">
        <v>129</v>
      </c>
      <c r="G20" s="38" t="s">
        <v>185</v>
      </c>
      <c r="H20" s="39">
        <v>25.63</v>
      </c>
      <c r="I20" s="46"/>
      <c r="J20" s="39">
        <v>25.63</v>
      </c>
      <c r="K20" s="39"/>
      <c r="L20" s="39"/>
      <c r="M20" s="39">
        <v>25.63</v>
      </c>
      <c r="N20" s="58"/>
      <c r="O20" s="58"/>
      <c r="P20" s="58"/>
      <c r="Q20" s="58"/>
      <c r="R20" s="58"/>
      <c r="S20" s="42" t="s">
        <v>131</v>
      </c>
      <c r="T20" s="61" t="s">
        <v>145</v>
      </c>
    </row>
    <row r="21" customFormat="1" ht="103" customHeight="1" spans="1:20">
      <c r="A21" s="27">
        <f t="shared" si="1"/>
        <v>16</v>
      </c>
      <c r="B21" s="33" t="s">
        <v>99</v>
      </c>
      <c r="C21" s="34" t="s">
        <v>186</v>
      </c>
      <c r="D21" s="35" t="s">
        <v>187</v>
      </c>
      <c r="E21" s="36" t="s">
        <v>188</v>
      </c>
      <c r="F21" s="37" t="s">
        <v>129</v>
      </c>
      <c r="G21" s="38" t="s">
        <v>189</v>
      </c>
      <c r="H21" s="39">
        <v>29.86</v>
      </c>
      <c r="I21" s="46"/>
      <c r="J21" s="39">
        <v>29.86</v>
      </c>
      <c r="K21" s="39"/>
      <c r="L21" s="39"/>
      <c r="M21" s="39">
        <v>29.86</v>
      </c>
      <c r="N21" s="58"/>
      <c r="O21" s="58"/>
      <c r="P21" s="58"/>
      <c r="Q21" s="58"/>
      <c r="R21" s="58"/>
      <c r="S21" s="42" t="s">
        <v>131</v>
      </c>
      <c r="T21" s="61" t="s">
        <v>132</v>
      </c>
    </row>
    <row r="22" customFormat="1" ht="100" customHeight="1" spans="1:20">
      <c r="A22" s="33">
        <f t="shared" si="1"/>
        <v>17</v>
      </c>
      <c r="B22" s="33" t="s">
        <v>99</v>
      </c>
      <c r="C22" s="34" t="s">
        <v>190</v>
      </c>
      <c r="D22" s="35" t="s">
        <v>191</v>
      </c>
      <c r="E22" s="36" t="s">
        <v>192</v>
      </c>
      <c r="F22" s="37" t="s">
        <v>129</v>
      </c>
      <c r="G22" s="38" t="s">
        <v>193</v>
      </c>
      <c r="H22" s="39">
        <v>10.92</v>
      </c>
      <c r="I22" s="46"/>
      <c r="J22" s="39">
        <v>10.92</v>
      </c>
      <c r="K22" s="39"/>
      <c r="L22" s="39"/>
      <c r="M22" s="39">
        <v>10.92</v>
      </c>
      <c r="N22" s="58"/>
      <c r="O22" s="58"/>
      <c r="P22" s="58"/>
      <c r="Q22" s="58"/>
      <c r="R22" s="58"/>
      <c r="S22" s="42" t="s">
        <v>131</v>
      </c>
      <c r="T22" s="61" t="s">
        <v>166</v>
      </c>
    </row>
    <row r="23" customFormat="1" ht="37" customHeight="1" spans="1:20">
      <c r="A23" s="33">
        <f t="shared" si="1"/>
        <v>18</v>
      </c>
      <c r="B23" s="33" t="s">
        <v>99</v>
      </c>
      <c r="C23" s="34" t="s">
        <v>194</v>
      </c>
      <c r="D23" s="35" t="s">
        <v>195</v>
      </c>
      <c r="E23" s="36" t="s">
        <v>196</v>
      </c>
      <c r="F23" s="37" t="s">
        <v>129</v>
      </c>
      <c r="G23" s="38" t="s">
        <v>197</v>
      </c>
      <c r="H23" s="39">
        <v>8.48</v>
      </c>
      <c r="I23" s="46"/>
      <c r="J23" s="39">
        <v>8.48</v>
      </c>
      <c r="K23" s="39"/>
      <c r="L23" s="39"/>
      <c r="M23" s="39">
        <v>8.48</v>
      </c>
      <c r="N23" s="58"/>
      <c r="O23" s="58"/>
      <c r="P23" s="58"/>
      <c r="Q23" s="58"/>
      <c r="R23" s="58"/>
      <c r="S23" s="42" t="s">
        <v>131</v>
      </c>
      <c r="T23" s="61" t="s">
        <v>132</v>
      </c>
    </row>
    <row r="24" customFormat="1" ht="52" customHeight="1" spans="1:20">
      <c r="A24" s="27">
        <f t="shared" si="1"/>
        <v>19</v>
      </c>
      <c r="B24" s="33" t="s">
        <v>99</v>
      </c>
      <c r="C24" s="34" t="s">
        <v>198</v>
      </c>
      <c r="D24" s="35" t="s">
        <v>199</v>
      </c>
      <c r="E24" s="36" t="s">
        <v>200</v>
      </c>
      <c r="F24" s="37" t="s">
        <v>129</v>
      </c>
      <c r="G24" s="38" t="s">
        <v>201</v>
      </c>
      <c r="H24" s="39">
        <v>5.3</v>
      </c>
      <c r="I24" s="46"/>
      <c r="J24" s="39">
        <v>5.3</v>
      </c>
      <c r="K24" s="39"/>
      <c r="L24" s="39"/>
      <c r="M24" s="39">
        <v>5.3</v>
      </c>
      <c r="N24" s="58"/>
      <c r="O24" s="58"/>
      <c r="P24" s="58"/>
      <c r="Q24" s="58"/>
      <c r="R24" s="58"/>
      <c r="S24" s="42" t="s">
        <v>131</v>
      </c>
      <c r="T24" s="61" t="s">
        <v>145</v>
      </c>
    </row>
    <row r="25" customFormat="1" ht="52" customHeight="1" spans="1:20">
      <c r="A25" s="33">
        <f t="shared" si="1"/>
        <v>20</v>
      </c>
      <c r="B25" s="33" t="s">
        <v>99</v>
      </c>
      <c r="C25" s="34" t="s">
        <v>202</v>
      </c>
      <c r="D25" s="35" t="s">
        <v>203</v>
      </c>
      <c r="E25" s="36" t="s">
        <v>204</v>
      </c>
      <c r="F25" s="37" t="s">
        <v>129</v>
      </c>
      <c r="G25" s="38" t="s">
        <v>205</v>
      </c>
      <c r="H25" s="39">
        <v>8.72</v>
      </c>
      <c r="I25" s="46"/>
      <c r="J25" s="39">
        <v>8.72</v>
      </c>
      <c r="K25" s="39"/>
      <c r="L25" s="39"/>
      <c r="M25" s="39">
        <v>8.72</v>
      </c>
      <c r="N25" s="58"/>
      <c r="O25" s="58"/>
      <c r="P25" s="58"/>
      <c r="Q25" s="58"/>
      <c r="R25" s="58"/>
      <c r="S25" s="42" t="s">
        <v>131</v>
      </c>
      <c r="T25" s="61" t="s">
        <v>145</v>
      </c>
    </row>
    <row r="26" customFormat="1" ht="64" customHeight="1" spans="1:20">
      <c r="A26" s="33">
        <f t="shared" si="1"/>
        <v>21</v>
      </c>
      <c r="B26" s="33" t="s">
        <v>99</v>
      </c>
      <c r="C26" s="34" t="s">
        <v>206</v>
      </c>
      <c r="D26" s="35" t="s">
        <v>207</v>
      </c>
      <c r="E26" s="36" t="s">
        <v>208</v>
      </c>
      <c r="F26" s="37" t="s">
        <v>129</v>
      </c>
      <c r="G26" s="38" t="s">
        <v>209</v>
      </c>
      <c r="H26" s="39">
        <v>14.3</v>
      </c>
      <c r="I26" s="46"/>
      <c r="J26" s="39">
        <v>14.3</v>
      </c>
      <c r="K26" s="39"/>
      <c r="L26" s="39"/>
      <c r="M26" s="39">
        <v>14.3</v>
      </c>
      <c r="N26" s="58"/>
      <c r="O26" s="58"/>
      <c r="P26" s="58"/>
      <c r="Q26" s="58"/>
      <c r="R26" s="58"/>
      <c r="S26" s="42" t="s">
        <v>131</v>
      </c>
      <c r="T26" s="61" t="s">
        <v>132</v>
      </c>
    </row>
    <row r="27" customFormat="1" ht="71" customHeight="1" spans="1:20">
      <c r="A27" s="27">
        <f t="shared" si="1"/>
        <v>22</v>
      </c>
      <c r="B27" s="33" t="s">
        <v>99</v>
      </c>
      <c r="C27" s="34" t="s">
        <v>210</v>
      </c>
      <c r="D27" s="35" t="s">
        <v>211</v>
      </c>
      <c r="E27" s="36" t="s">
        <v>212</v>
      </c>
      <c r="F27" s="37" t="s">
        <v>129</v>
      </c>
      <c r="G27" s="38" t="s">
        <v>213</v>
      </c>
      <c r="H27" s="39">
        <v>48.1</v>
      </c>
      <c r="I27" s="46"/>
      <c r="J27" s="39">
        <v>48.1</v>
      </c>
      <c r="K27" s="39"/>
      <c r="L27" s="39"/>
      <c r="M27" s="39">
        <v>48.1</v>
      </c>
      <c r="N27" s="58"/>
      <c r="O27" s="58"/>
      <c r="P27" s="58"/>
      <c r="Q27" s="58"/>
      <c r="R27" s="58"/>
      <c r="S27" s="42" t="s">
        <v>131</v>
      </c>
      <c r="T27" s="61" t="s">
        <v>145</v>
      </c>
    </row>
    <row r="28" customFormat="1" ht="35" customHeight="1" spans="1:20">
      <c r="A28" s="33">
        <f t="shared" si="1"/>
        <v>23</v>
      </c>
      <c r="B28" s="33" t="s">
        <v>99</v>
      </c>
      <c r="C28" s="35" t="s">
        <v>214</v>
      </c>
      <c r="D28" s="35" t="s">
        <v>215</v>
      </c>
      <c r="E28" s="41" t="s">
        <v>216</v>
      </c>
      <c r="F28" s="37" t="s">
        <v>122</v>
      </c>
      <c r="G28" s="38" t="s">
        <v>217</v>
      </c>
      <c r="H28" s="42">
        <v>300</v>
      </c>
      <c r="I28" s="46"/>
      <c r="J28" s="39">
        <v>300</v>
      </c>
      <c r="K28" s="39"/>
      <c r="L28" s="39"/>
      <c r="M28" s="42">
        <v>300</v>
      </c>
      <c r="N28" s="58"/>
      <c r="O28" s="58"/>
      <c r="P28" s="58"/>
      <c r="Q28" s="58"/>
      <c r="R28" s="58"/>
      <c r="S28" s="42" t="s">
        <v>218</v>
      </c>
      <c r="T28" s="61" t="s">
        <v>219</v>
      </c>
    </row>
    <row r="29" s="3" customFormat="1" ht="24.95" customHeight="1" spans="1:20">
      <c r="A29" s="33"/>
      <c r="B29" s="43"/>
      <c r="C29" s="43"/>
      <c r="D29" s="44"/>
      <c r="E29" s="43"/>
      <c r="F29" s="43"/>
      <c r="G29" s="45"/>
      <c r="H29" s="46">
        <f t="shared" ref="H29:M29" si="2">SUM(H6:H28)</f>
        <v>840</v>
      </c>
      <c r="I29" s="46">
        <f t="shared" si="2"/>
        <v>40</v>
      </c>
      <c r="J29" s="46">
        <f t="shared" si="2"/>
        <v>800</v>
      </c>
      <c r="K29" s="46">
        <f t="shared" si="2"/>
        <v>0</v>
      </c>
      <c r="L29" s="46">
        <f t="shared" si="2"/>
        <v>0</v>
      </c>
      <c r="M29" s="46">
        <f t="shared" si="2"/>
        <v>840</v>
      </c>
      <c r="N29" s="46"/>
      <c r="O29" s="46"/>
      <c r="P29" s="46"/>
      <c r="Q29" s="46"/>
      <c r="R29" s="46"/>
      <c r="S29" s="62"/>
      <c r="T29" s="37"/>
    </row>
    <row r="30" s="3" customFormat="1" ht="57.95" customHeight="1" spans="1:20">
      <c r="A30" s="27">
        <v>24</v>
      </c>
      <c r="B30" s="27" t="s">
        <v>96</v>
      </c>
      <c r="C30" s="29" t="s">
        <v>220</v>
      </c>
      <c r="D30" s="29" t="s">
        <v>221</v>
      </c>
      <c r="E30" s="29" t="s">
        <v>222</v>
      </c>
      <c r="F30" s="30" t="s">
        <v>129</v>
      </c>
      <c r="G30" s="47" t="s">
        <v>223</v>
      </c>
      <c r="H30" s="48">
        <f>M30</f>
        <v>5</v>
      </c>
      <c r="I30" s="55"/>
      <c r="J30" s="55">
        <v>5</v>
      </c>
      <c r="K30" s="48"/>
      <c r="L30" s="55"/>
      <c r="M30" s="48">
        <f>J30</f>
        <v>5</v>
      </c>
      <c r="N30" s="55"/>
      <c r="O30" s="55"/>
      <c r="P30" s="55"/>
      <c r="Q30" s="55"/>
      <c r="R30" s="55"/>
      <c r="S30" s="48" t="s">
        <v>124</v>
      </c>
      <c r="T30" s="30" t="s">
        <v>97</v>
      </c>
    </row>
    <row r="31" s="3" customFormat="1" ht="80.25" customHeight="1" spans="1:20">
      <c r="A31" s="27">
        <v>25</v>
      </c>
      <c r="B31" s="27" t="s">
        <v>96</v>
      </c>
      <c r="C31" s="29" t="s">
        <v>224</v>
      </c>
      <c r="D31" s="29" t="s">
        <v>225</v>
      </c>
      <c r="E31" s="29" t="s">
        <v>226</v>
      </c>
      <c r="F31" s="30" t="s">
        <v>129</v>
      </c>
      <c r="G31" s="47" t="s">
        <v>227</v>
      </c>
      <c r="H31" s="48">
        <f t="shared" ref="H31:H55" si="3">M31</f>
        <v>3.6</v>
      </c>
      <c r="I31" s="55"/>
      <c r="J31" s="55">
        <v>3.6</v>
      </c>
      <c r="K31" s="55"/>
      <c r="L31" s="55"/>
      <c r="M31" s="48">
        <f t="shared" ref="M31:M55" si="4">J31</f>
        <v>3.6</v>
      </c>
      <c r="N31" s="55"/>
      <c r="O31" s="55"/>
      <c r="P31" s="55"/>
      <c r="Q31" s="55"/>
      <c r="R31" s="55"/>
      <c r="S31" s="48" t="s">
        <v>124</v>
      </c>
      <c r="T31" s="30" t="s">
        <v>97</v>
      </c>
    </row>
    <row r="32" s="3" customFormat="1" ht="93" customHeight="1" spans="1:20">
      <c r="A32" s="27">
        <v>26</v>
      </c>
      <c r="B32" s="27" t="s">
        <v>96</v>
      </c>
      <c r="C32" s="29" t="s">
        <v>228</v>
      </c>
      <c r="D32" s="29" t="s">
        <v>229</v>
      </c>
      <c r="E32" s="29" t="s">
        <v>230</v>
      </c>
      <c r="F32" s="30" t="s">
        <v>129</v>
      </c>
      <c r="G32" s="47" t="s">
        <v>231</v>
      </c>
      <c r="H32" s="48">
        <f t="shared" si="3"/>
        <v>14</v>
      </c>
      <c r="I32" s="55"/>
      <c r="J32" s="55">
        <v>14</v>
      </c>
      <c r="K32" s="55"/>
      <c r="L32" s="55"/>
      <c r="M32" s="48">
        <f t="shared" si="4"/>
        <v>14</v>
      </c>
      <c r="N32" s="55"/>
      <c r="O32" s="55"/>
      <c r="P32" s="55"/>
      <c r="Q32" s="55"/>
      <c r="R32" s="55"/>
      <c r="S32" s="48" t="s">
        <v>124</v>
      </c>
      <c r="T32" s="30" t="s">
        <v>97</v>
      </c>
    </row>
    <row r="33" ht="57" customHeight="1" spans="1:20">
      <c r="A33" s="27">
        <v>27</v>
      </c>
      <c r="B33" s="27" t="s">
        <v>96</v>
      </c>
      <c r="C33" s="29" t="s">
        <v>232</v>
      </c>
      <c r="D33" s="29" t="s">
        <v>233</v>
      </c>
      <c r="E33" s="29" t="s">
        <v>234</v>
      </c>
      <c r="F33" s="30" t="s">
        <v>129</v>
      </c>
      <c r="G33" s="49" t="s">
        <v>235</v>
      </c>
      <c r="H33" s="48">
        <f t="shared" si="3"/>
        <v>20</v>
      </c>
      <c r="I33" s="48"/>
      <c r="J33" s="48">
        <v>20</v>
      </c>
      <c r="K33" s="32"/>
      <c r="L33" s="32"/>
      <c r="M33" s="48">
        <f t="shared" si="4"/>
        <v>20</v>
      </c>
      <c r="N33" s="28"/>
      <c r="O33" s="28"/>
      <c r="P33" s="28"/>
      <c r="Q33" s="28"/>
      <c r="R33" s="28"/>
      <c r="S33" s="48" t="s">
        <v>124</v>
      </c>
      <c r="T33" s="30" t="s">
        <v>97</v>
      </c>
    </row>
    <row r="34" ht="60.95" customHeight="1" spans="1:20">
      <c r="A34" s="27">
        <v>28</v>
      </c>
      <c r="B34" s="27" t="s">
        <v>96</v>
      </c>
      <c r="C34" s="29" t="s">
        <v>236</v>
      </c>
      <c r="D34" s="29" t="s">
        <v>237</v>
      </c>
      <c r="E34" s="29" t="s">
        <v>238</v>
      </c>
      <c r="F34" s="30" t="s">
        <v>129</v>
      </c>
      <c r="G34" s="47" t="s">
        <v>239</v>
      </c>
      <c r="H34" s="48">
        <f t="shared" si="3"/>
        <v>6.7</v>
      </c>
      <c r="I34" s="48"/>
      <c r="J34" s="55">
        <v>6.7</v>
      </c>
      <c r="K34" s="32"/>
      <c r="L34" s="32"/>
      <c r="M34" s="48">
        <f t="shared" si="4"/>
        <v>6.7</v>
      </c>
      <c r="N34" s="28"/>
      <c r="O34" s="28"/>
      <c r="P34" s="28"/>
      <c r="Q34" s="28"/>
      <c r="R34" s="28"/>
      <c r="S34" s="48" t="s">
        <v>124</v>
      </c>
      <c r="T34" s="30" t="s">
        <v>97</v>
      </c>
    </row>
    <row r="35" ht="79" customHeight="1" spans="1:20">
      <c r="A35" s="27">
        <v>29</v>
      </c>
      <c r="B35" s="27" t="s">
        <v>96</v>
      </c>
      <c r="C35" s="29" t="s">
        <v>240</v>
      </c>
      <c r="D35" s="29" t="s">
        <v>241</v>
      </c>
      <c r="E35" s="50" t="s">
        <v>242</v>
      </c>
      <c r="F35" s="30" t="s">
        <v>129</v>
      </c>
      <c r="G35" s="49" t="s">
        <v>243</v>
      </c>
      <c r="H35" s="48">
        <f t="shared" si="3"/>
        <v>28</v>
      </c>
      <c r="I35" s="32"/>
      <c r="J35" s="48">
        <v>28</v>
      </c>
      <c r="K35" s="32"/>
      <c r="L35" s="32"/>
      <c r="M35" s="48">
        <f t="shared" si="4"/>
        <v>28</v>
      </c>
      <c r="N35" s="28"/>
      <c r="O35" s="28"/>
      <c r="P35" s="28"/>
      <c r="Q35" s="28"/>
      <c r="R35" s="28"/>
      <c r="S35" s="48" t="s">
        <v>124</v>
      </c>
      <c r="T35" s="30" t="s">
        <v>97</v>
      </c>
    </row>
    <row r="36" ht="96" customHeight="1" spans="1:20">
      <c r="A36" s="27">
        <v>30</v>
      </c>
      <c r="B36" s="27" t="s">
        <v>96</v>
      </c>
      <c r="C36" s="29" t="s">
        <v>244</v>
      </c>
      <c r="D36" s="29" t="s">
        <v>207</v>
      </c>
      <c r="E36" s="29" t="s">
        <v>245</v>
      </c>
      <c r="F36" s="30" t="s">
        <v>129</v>
      </c>
      <c r="G36" s="49" t="s">
        <v>246</v>
      </c>
      <c r="H36" s="48">
        <f t="shared" si="3"/>
        <v>20</v>
      </c>
      <c r="I36" s="32"/>
      <c r="J36" s="32">
        <v>20</v>
      </c>
      <c r="K36" s="48"/>
      <c r="L36" s="32"/>
      <c r="M36" s="48">
        <f t="shared" si="4"/>
        <v>20</v>
      </c>
      <c r="N36" s="28"/>
      <c r="O36" s="28"/>
      <c r="P36" s="28"/>
      <c r="Q36" s="28"/>
      <c r="R36" s="28"/>
      <c r="S36" s="48" t="s">
        <v>124</v>
      </c>
      <c r="T36" s="30" t="s">
        <v>97</v>
      </c>
    </row>
    <row r="37" ht="85" customHeight="1" spans="1:20">
      <c r="A37" s="27">
        <v>31</v>
      </c>
      <c r="B37" s="27" t="s">
        <v>96</v>
      </c>
      <c r="C37" s="29" t="s">
        <v>247</v>
      </c>
      <c r="D37" s="29" t="s">
        <v>248</v>
      </c>
      <c r="E37" s="29" t="s">
        <v>249</v>
      </c>
      <c r="F37" s="30" t="s">
        <v>129</v>
      </c>
      <c r="G37" s="49" t="s">
        <v>250</v>
      </c>
      <c r="H37" s="48">
        <f t="shared" si="3"/>
        <v>35</v>
      </c>
      <c r="I37" s="48"/>
      <c r="J37" s="32">
        <v>35</v>
      </c>
      <c r="K37" s="32"/>
      <c r="L37" s="32"/>
      <c r="M37" s="48">
        <f t="shared" si="4"/>
        <v>35</v>
      </c>
      <c r="N37" s="28"/>
      <c r="O37" s="28"/>
      <c r="P37" s="28"/>
      <c r="Q37" s="28"/>
      <c r="R37" s="28"/>
      <c r="S37" s="48" t="s">
        <v>124</v>
      </c>
      <c r="T37" s="30" t="s">
        <v>97</v>
      </c>
    </row>
    <row r="38" ht="78" customHeight="1" spans="1:20">
      <c r="A38" s="27">
        <v>32</v>
      </c>
      <c r="B38" s="27" t="s">
        <v>96</v>
      </c>
      <c r="C38" s="28" t="s">
        <v>251</v>
      </c>
      <c r="D38" s="29" t="s">
        <v>252</v>
      </c>
      <c r="E38" s="29" t="s">
        <v>253</v>
      </c>
      <c r="F38" s="30" t="s">
        <v>129</v>
      </c>
      <c r="G38" s="47" t="s">
        <v>254</v>
      </c>
      <c r="H38" s="48">
        <f t="shared" si="3"/>
        <v>25</v>
      </c>
      <c r="I38" s="48"/>
      <c r="J38" s="48">
        <v>25</v>
      </c>
      <c r="K38" s="32"/>
      <c r="L38" s="32"/>
      <c r="M38" s="48">
        <f t="shared" si="4"/>
        <v>25</v>
      </c>
      <c r="N38" s="28"/>
      <c r="O38" s="28"/>
      <c r="P38" s="28"/>
      <c r="Q38" s="28"/>
      <c r="R38" s="28"/>
      <c r="S38" s="48" t="s">
        <v>124</v>
      </c>
      <c r="T38" s="30" t="s">
        <v>97</v>
      </c>
    </row>
    <row r="39" ht="64.5" customHeight="1" spans="1:20">
      <c r="A39" s="27">
        <v>33</v>
      </c>
      <c r="B39" s="27" t="s">
        <v>96</v>
      </c>
      <c r="C39" s="29" t="s">
        <v>255</v>
      </c>
      <c r="D39" s="29" t="s">
        <v>256</v>
      </c>
      <c r="E39" s="29" t="s">
        <v>257</v>
      </c>
      <c r="F39" s="30" t="s">
        <v>129</v>
      </c>
      <c r="G39" s="49" t="s">
        <v>258</v>
      </c>
      <c r="H39" s="48">
        <f t="shared" si="3"/>
        <v>28</v>
      </c>
      <c r="I39" s="32"/>
      <c r="J39" s="32">
        <v>28</v>
      </c>
      <c r="K39" s="48"/>
      <c r="L39" s="32"/>
      <c r="M39" s="48">
        <f t="shared" si="4"/>
        <v>28</v>
      </c>
      <c r="N39" s="28"/>
      <c r="O39" s="28"/>
      <c r="P39" s="28"/>
      <c r="Q39" s="28"/>
      <c r="R39" s="28"/>
      <c r="S39" s="48" t="s">
        <v>124</v>
      </c>
      <c r="T39" s="30" t="s">
        <v>97</v>
      </c>
    </row>
    <row r="40" ht="77.25" customHeight="1" spans="1:20">
      <c r="A40" s="27">
        <v>34</v>
      </c>
      <c r="B40" s="27" t="s">
        <v>96</v>
      </c>
      <c r="C40" s="29" t="s">
        <v>259</v>
      </c>
      <c r="D40" s="29" t="s">
        <v>260</v>
      </c>
      <c r="E40" s="29" t="s">
        <v>261</v>
      </c>
      <c r="F40" s="30" t="s">
        <v>129</v>
      </c>
      <c r="G40" s="49" t="s">
        <v>262</v>
      </c>
      <c r="H40" s="48">
        <f t="shared" si="3"/>
        <v>24.7</v>
      </c>
      <c r="I40" s="32"/>
      <c r="J40" s="32">
        <v>24.7</v>
      </c>
      <c r="K40" s="48"/>
      <c r="L40" s="32"/>
      <c r="M40" s="48">
        <f t="shared" si="4"/>
        <v>24.7</v>
      </c>
      <c r="N40" s="28"/>
      <c r="O40" s="28"/>
      <c r="P40" s="28"/>
      <c r="Q40" s="28"/>
      <c r="R40" s="28"/>
      <c r="S40" s="48" t="s">
        <v>124</v>
      </c>
      <c r="T40" s="30" t="s">
        <v>97</v>
      </c>
    </row>
    <row r="41" ht="77.25" customHeight="1" spans="1:20">
      <c r="A41" s="27">
        <v>35</v>
      </c>
      <c r="B41" s="27" t="s">
        <v>96</v>
      </c>
      <c r="C41" s="29" t="s">
        <v>263</v>
      </c>
      <c r="D41" s="29" t="s">
        <v>264</v>
      </c>
      <c r="E41" s="29" t="s">
        <v>265</v>
      </c>
      <c r="F41" s="30" t="s">
        <v>129</v>
      </c>
      <c r="G41" s="47" t="s">
        <v>266</v>
      </c>
      <c r="H41" s="48">
        <f t="shared" si="3"/>
        <v>5.5</v>
      </c>
      <c r="I41" s="32"/>
      <c r="J41" s="32">
        <v>5.5</v>
      </c>
      <c r="K41" s="48"/>
      <c r="L41" s="32"/>
      <c r="M41" s="48">
        <f t="shared" si="4"/>
        <v>5.5</v>
      </c>
      <c r="N41" s="28"/>
      <c r="O41" s="28"/>
      <c r="P41" s="28"/>
      <c r="Q41" s="28"/>
      <c r="R41" s="28"/>
      <c r="S41" s="48" t="s">
        <v>124</v>
      </c>
      <c r="T41" s="30" t="s">
        <v>97</v>
      </c>
    </row>
    <row r="42" ht="101" customHeight="1" spans="1:20">
      <c r="A42" s="27">
        <v>36</v>
      </c>
      <c r="B42" s="27" t="s">
        <v>96</v>
      </c>
      <c r="C42" s="28" t="s">
        <v>267</v>
      </c>
      <c r="D42" s="29" t="s">
        <v>268</v>
      </c>
      <c r="E42" s="29" t="s">
        <v>269</v>
      </c>
      <c r="F42" s="30" t="s">
        <v>129</v>
      </c>
      <c r="G42" s="47" t="s">
        <v>270</v>
      </c>
      <c r="H42" s="48">
        <f t="shared" si="3"/>
        <v>16</v>
      </c>
      <c r="I42" s="48"/>
      <c r="J42" s="48">
        <v>16</v>
      </c>
      <c r="K42" s="32"/>
      <c r="L42" s="32"/>
      <c r="M42" s="48">
        <f t="shared" si="4"/>
        <v>16</v>
      </c>
      <c r="N42" s="28"/>
      <c r="O42" s="28"/>
      <c r="P42" s="28"/>
      <c r="Q42" s="28"/>
      <c r="R42" s="28"/>
      <c r="S42" s="48" t="s">
        <v>124</v>
      </c>
      <c r="T42" s="30" t="s">
        <v>97</v>
      </c>
    </row>
    <row r="43" ht="88.5" customHeight="1" spans="1:20">
      <c r="A43" s="27">
        <v>37</v>
      </c>
      <c r="B43" s="27" t="s">
        <v>96</v>
      </c>
      <c r="C43" s="29" t="s">
        <v>271</v>
      </c>
      <c r="D43" s="29" t="s">
        <v>272</v>
      </c>
      <c r="E43" s="29" t="s">
        <v>273</v>
      </c>
      <c r="F43" s="30" t="s">
        <v>129</v>
      </c>
      <c r="G43" s="49" t="s">
        <v>274</v>
      </c>
      <c r="H43" s="48">
        <f t="shared" si="3"/>
        <v>3.7</v>
      </c>
      <c r="I43" s="32"/>
      <c r="J43" s="32">
        <v>3.7</v>
      </c>
      <c r="K43" s="32"/>
      <c r="L43" s="48"/>
      <c r="M43" s="48">
        <f t="shared" si="4"/>
        <v>3.7</v>
      </c>
      <c r="N43" s="28"/>
      <c r="O43" s="28"/>
      <c r="P43" s="28"/>
      <c r="Q43" s="28"/>
      <c r="R43" s="28"/>
      <c r="S43" s="48" t="s">
        <v>124</v>
      </c>
      <c r="T43" s="30" t="s">
        <v>97</v>
      </c>
    </row>
    <row r="44" ht="73.5" customHeight="1" spans="1:20">
      <c r="A44" s="27">
        <v>38</v>
      </c>
      <c r="B44" s="27" t="s">
        <v>96</v>
      </c>
      <c r="C44" s="29" t="s">
        <v>275</v>
      </c>
      <c r="D44" s="29" t="s">
        <v>276</v>
      </c>
      <c r="E44" s="29" t="s">
        <v>277</v>
      </c>
      <c r="F44" s="30" t="s">
        <v>129</v>
      </c>
      <c r="G44" s="49" t="s">
        <v>278</v>
      </c>
      <c r="H44" s="48">
        <f t="shared" si="3"/>
        <v>3.2</v>
      </c>
      <c r="I44" s="32"/>
      <c r="J44" s="32">
        <v>3.2</v>
      </c>
      <c r="K44" s="48"/>
      <c r="L44" s="32"/>
      <c r="M44" s="48">
        <f t="shared" si="4"/>
        <v>3.2</v>
      </c>
      <c r="N44" s="28"/>
      <c r="O44" s="28"/>
      <c r="P44" s="28"/>
      <c r="Q44" s="28"/>
      <c r="R44" s="28"/>
      <c r="S44" s="48" t="s">
        <v>124</v>
      </c>
      <c r="T44" s="30" t="s">
        <v>97</v>
      </c>
    </row>
    <row r="45" ht="56.1" customHeight="1" spans="1:20">
      <c r="A45" s="27">
        <v>39</v>
      </c>
      <c r="B45" s="27" t="s">
        <v>96</v>
      </c>
      <c r="C45" s="29" t="s">
        <v>279</v>
      </c>
      <c r="D45" s="29" t="s">
        <v>280</v>
      </c>
      <c r="E45" s="50" t="s">
        <v>281</v>
      </c>
      <c r="F45" s="30" t="s">
        <v>129</v>
      </c>
      <c r="G45" s="49" t="s">
        <v>282</v>
      </c>
      <c r="H45" s="48">
        <f t="shared" si="3"/>
        <v>2.7</v>
      </c>
      <c r="I45" s="32"/>
      <c r="J45" s="48">
        <v>2.7</v>
      </c>
      <c r="K45" s="32"/>
      <c r="L45" s="32"/>
      <c r="M45" s="48">
        <f t="shared" si="4"/>
        <v>2.7</v>
      </c>
      <c r="N45" s="28"/>
      <c r="O45" s="28"/>
      <c r="P45" s="28"/>
      <c r="Q45" s="28"/>
      <c r="R45" s="28"/>
      <c r="S45" s="48" t="s">
        <v>124</v>
      </c>
      <c r="T45" s="30" t="s">
        <v>97</v>
      </c>
    </row>
    <row r="46" ht="67.5" customHeight="1" spans="1:20">
      <c r="A46" s="27">
        <v>40</v>
      </c>
      <c r="B46" s="27" t="s">
        <v>96</v>
      </c>
      <c r="C46" s="29" t="s">
        <v>283</v>
      </c>
      <c r="D46" s="29" t="s">
        <v>284</v>
      </c>
      <c r="E46" s="50" t="s">
        <v>285</v>
      </c>
      <c r="F46" s="30" t="s">
        <v>129</v>
      </c>
      <c r="G46" s="49" t="s">
        <v>286</v>
      </c>
      <c r="H46" s="48">
        <f t="shared" si="3"/>
        <v>2.5</v>
      </c>
      <c r="I46" s="32"/>
      <c r="J46" s="48">
        <v>2.5</v>
      </c>
      <c r="K46" s="32"/>
      <c r="L46" s="32"/>
      <c r="M46" s="48">
        <f t="shared" si="4"/>
        <v>2.5</v>
      </c>
      <c r="N46" s="28"/>
      <c r="O46" s="28"/>
      <c r="P46" s="28"/>
      <c r="Q46" s="28"/>
      <c r="R46" s="28"/>
      <c r="S46" s="48" t="s">
        <v>124</v>
      </c>
      <c r="T46" s="30" t="s">
        <v>97</v>
      </c>
    </row>
    <row r="47" ht="95.25" customHeight="1" spans="1:20">
      <c r="A47" s="27">
        <v>41</v>
      </c>
      <c r="B47" s="27" t="s">
        <v>96</v>
      </c>
      <c r="C47" s="29" t="s">
        <v>287</v>
      </c>
      <c r="D47" s="29" t="s">
        <v>288</v>
      </c>
      <c r="E47" s="29" t="s">
        <v>289</v>
      </c>
      <c r="F47" s="30" t="s">
        <v>129</v>
      </c>
      <c r="G47" s="49" t="s">
        <v>290</v>
      </c>
      <c r="H47" s="48">
        <f t="shared" si="3"/>
        <v>7</v>
      </c>
      <c r="I47" s="48"/>
      <c r="J47" s="32">
        <v>7</v>
      </c>
      <c r="K47" s="32"/>
      <c r="L47" s="32"/>
      <c r="M47" s="48">
        <f t="shared" si="4"/>
        <v>7</v>
      </c>
      <c r="N47" s="28"/>
      <c r="O47" s="28"/>
      <c r="P47" s="28"/>
      <c r="Q47" s="28"/>
      <c r="R47" s="28"/>
      <c r="S47" s="48" t="s">
        <v>124</v>
      </c>
      <c r="T47" s="30" t="s">
        <v>97</v>
      </c>
    </row>
    <row r="48" ht="64.5" customHeight="1" spans="1:20">
      <c r="A48" s="27">
        <v>42</v>
      </c>
      <c r="B48" s="27" t="s">
        <v>96</v>
      </c>
      <c r="C48" s="29" t="s">
        <v>291</v>
      </c>
      <c r="D48" s="29" t="s">
        <v>292</v>
      </c>
      <c r="E48" s="29" t="s">
        <v>293</v>
      </c>
      <c r="F48" s="30" t="s">
        <v>129</v>
      </c>
      <c r="G48" s="49" t="s">
        <v>294</v>
      </c>
      <c r="H48" s="48">
        <f t="shared" si="3"/>
        <v>4</v>
      </c>
      <c r="I48" s="32"/>
      <c r="J48" s="48">
        <v>4</v>
      </c>
      <c r="K48" s="32"/>
      <c r="L48" s="32"/>
      <c r="M48" s="48">
        <f t="shared" si="4"/>
        <v>4</v>
      </c>
      <c r="N48" s="28"/>
      <c r="O48" s="28"/>
      <c r="P48" s="28"/>
      <c r="Q48" s="28"/>
      <c r="R48" s="28"/>
      <c r="S48" s="48" t="s">
        <v>124</v>
      </c>
      <c r="T48" s="30" t="s">
        <v>97</v>
      </c>
    </row>
    <row r="49" ht="63" customHeight="1" spans="1:20">
      <c r="A49" s="27">
        <v>43</v>
      </c>
      <c r="B49" s="27" t="s">
        <v>96</v>
      </c>
      <c r="C49" s="29" t="s">
        <v>295</v>
      </c>
      <c r="D49" s="29" t="s">
        <v>296</v>
      </c>
      <c r="E49" s="29" t="s">
        <v>297</v>
      </c>
      <c r="F49" s="30" t="s">
        <v>129</v>
      </c>
      <c r="G49" s="49" t="s">
        <v>298</v>
      </c>
      <c r="H49" s="48">
        <f t="shared" si="3"/>
        <v>32</v>
      </c>
      <c r="I49" s="32"/>
      <c r="J49" s="48">
        <v>32</v>
      </c>
      <c r="K49" s="32"/>
      <c r="L49" s="32"/>
      <c r="M49" s="48">
        <f t="shared" si="4"/>
        <v>32</v>
      </c>
      <c r="N49" s="28"/>
      <c r="O49" s="28"/>
      <c r="P49" s="28"/>
      <c r="Q49" s="28"/>
      <c r="R49" s="28"/>
      <c r="S49" s="48" t="s">
        <v>124</v>
      </c>
      <c r="T49" s="30" t="s">
        <v>97</v>
      </c>
    </row>
    <row r="50" ht="63" customHeight="1" spans="1:20">
      <c r="A50" s="27">
        <v>44</v>
      </c>
      <c r="B50" s="27" t="s">
        <v>96</v>
      </c>
      <c r="C50" s="29" t="s">
        <v>299</v>
      </c>
      <c r="D50" s="29" t="s">
        <v>155</v>
      </c>
      <c r="E50" s="29" t="s">
        <v>300</v>
      </c>
      <c r="F50" s="30" t="s">
        <v>129</v>
      </c>
      <c r="G50" s="49" t="s">
        <v>301</v>
      </c>
      <c r="H50" s="48">
        <f t="shared" si="3"/>
        <v>11</v>
      </c>
      <c r="I50" s="32"/>
      <c r="J50" s="48">
        <v>11</v>
      </c>
      <c r="K50" s="32"/>
      <c r="L50" s="32"/>
      <c r="M50" s="48">
        <f t="shared" si="4"/>
        <v>11</v>
      </c>
      <c r="N50" s="28"/>
      <c r="O50" s="28"/>
      <c r="P50" s="28"/>
      <c r="Q50" s="28"/>
      <c r="R50" s="28"/>
      <c r="S50" s="48" t="s">
        <v>124</v>
      </c>
      <c r="T50" s="30" t="s">
        <v>97</v>
      </c>
    </row>
    <row r="51" s="4" customFormat="1" ht="75.95" customHeight="1" spans="1:20">
      <c r="A51" s="27">
        <v>45</v>
      </c>
      <c r="B51" s="27" t="s">
        <v>96</v>
      </c>
      <c r="C51" s="29" t="s">
        <v>302</v>
      </c>
      <c r="D51" s="29" t="s">
        <v>303</v>
      </c>
      <c r="E51" s="29" t="s">
        <v>304</v>
      </c>
      <c r="F51" s="30" t="s">
        <v>129</v>
      </c>
      <c r="G51" s="47" t="s">
        <v>305</v>
      </c>
      <c r="H51" s="48">
        <f t="shared" si="3"/>
        <v>4.5</v>
      </c>
      <c r="I51" s="32"/>
      <c r="J51" s="48">
        <v>4.5</v>
      </c>
      <c r="K51" s="48"/>
      <c r="L51" s="32"/>
      <c r="M51" s="48">
        <f t="shared" si="4"/>
        <v>4.5</v>
      </c>
      <c r="N51" s="28"/>
      <c r="O51" s="28"/>
      <c r="P51" s="28"/>
      <c r="Q51" s="28"/>
      <c r="R51" s="28"/>
      <c r="S51" s="48" t="s">
        <v>124</v>
      </c>
      <c r="T51" s="30" t="s">
        <v>97</v>
      </c>
    </row>
    <row r="52" ht="57" customHeight="1" spans="1:20">
      <c r="A52" s="27">
        <v>46</v>
      </c>
      <c r="B52" s="27" t="s">
        <v>96</v>
      </c>
      <c r="C52" s="29" t="s">
        <v>306</v>
      </c>
      <c r="D52" s="29" t="s">
        <v>307</v>
      </c>
      <c r="E52" s="29" t="s">
        <v>308</v>
      </c>
      <c r="F52" s="30" t="s">
        <v>129</v>
      </c>
      <c r="G52" s="49" t="s">
        <v>309</v>
      </c>
      <c r="H52" s="48">
        <f t="shared" si="3"/>
        <v>4</v>
      </c>
      <c r="I52" s="32"/>
      <c r="J52" s="48">
        <v>4</v>
      </c>
      <c r="K52" s="32"/>
      <c r="L52" s="32"/>
      <c r="M52" s="48">
        <f t="shared" si="4"/>
        <v>4</v>
      </c>
      <c r="N52" s="28"/>
      <c r="O52" s="28"/>
      <c r="P52" s="28"/>
      <c r="Q52" s="28"/>
      <c r="R52" s="28"/>
      <c r="S52" s="48" t="s">
        <v>124</v>
      </c>
      <c r="T52" s="30" t="s">
        <v>310</v>
      </c>
    </row>
    <row r="53" ht="60.95" customHeight="1" spans="1:20">
      <c r="A53" s="27">
        <v>47</v>
      </c>
      <c r="B53" s="27" t="s">
        <v>96</v>
      </c>
      <c r="C53" s="29" t="s">
        <v>311</v>
      </c>
      <c r="D53" s="29" t="s">
        <v>307</v>
      </c>
      <c r="E53" s="28" t="s">
        <v>312</v>
      </c>
      <c r="F53" s="30" t="s">
        <v>129</v>
      </c>
      <c r="G53" s="49" t="s">
        <v>309</v>
      </c>
      <c r="H53" s="48">
        <f t="shared" si="3"/>
        <v>5</v>
      </c>
      <c r="I53" s="32"/>
      <c r="J53" s="32">
        <v>5</v>
      </c>
      <c r="K53" s="32"/>
      <c r="L53" s="32"/>
      <c r="M53" s="48">
        <f t="shared" si="4"/>
        <v>5</v>
      </c>
      <c r="N53" s="28"/>
      <c r="O53" s="28"/>
      <c r="P53" s="28"/>
      <c r="Q53" s="28"/>
      <c r="R53" s="28"/>
      <c r="S53" s="48" t="s">
        <v>124</v>
      </c>
      <c r="T53" s="30" t="s">
        <v>97</v>
      </c>
    </row>
    <row r="54" ht="57.95" customHeight="1" spans="1:20">
      <c r="A54" s="27">
        <v>48</v>
      </c>
      <c r="B54" s="27" t="s">
        <v>96</v>
      </c>
      <c r="C54" s="29" t="s">
        <v>313</v>
      </c>
      <c r="D54" s="29" t="s">
        <v>314</v>
      </c>
      <c r="E54" s="51" t="s">
        <v>315</v>
      </c>
      <c r="F54" s="30" t="s">
        <v>129</v>
      </c>
      <c r="G54" s="49" t="s">
        <v>316</v>
      </c>
      <c r="H54" s="48">
        <f t="shared" si="3"/>
        <v>8.1</v>
      </c>
      <c r="I54" s="48"/>
      <c r="J54" s="48">
        <v>8.1</v>
      </c>
      <c r="K54" s="32"/>
      <c r="L54" s="32"/>
      <c r="M54" s="48">
        <f t="shared" si="4"/>
        <v>8.1</v>
      </c>
      <c r="N54" s="28"/>
      <c r="O54" s="28"/>
      <c r="P54" s="28"/>
      <c r="Q54" s="28"/>
      <c r="R54" s="28"/>
      <c r="S54" s="48" t="s">
        <v>124</v>
      </c>
      <c r="T54" s="30" t="s">
        <v>97</v>
      </c>
    </row>
    <row r="55" s="4" customFormat="1" ht="60.95" customHeight="1" spans="1:20">
      <c r="A55" s="27">
        <v>49</v>
      </c>
      <c r="B55" s="27" t="s">
        <v>96</v>
      </c>
      <c r="C55" s="29" t="s">
        <v>317</v>
      </c>
      <c r="D55" s="29" t="s">
        <v>168</v>
      </c>
      <c r="E55" s="51" t="s">
        <v>318</v>
      </c>
      <c r="F55" s="30" t="s">
        <v>129</v>
      </c>
      <c r="G55" s="49" t="s">
        <v>319</v>
      </c>
      <c r="H55" s="48">
        <f t="shared" si="3"/>
        <v>80.8</v>
      </c>
      <c r="I55" s="32"/>
      <c r="J55" s="48">
        <v>80.8</v>
      </c>
      <c r="K55" s="32"/>
      <c r="L55" s="32"/>
      <c r="M55" s="48">
        <f t="shared" si="4"/>
        <v>80.8</v>
      </c>
      <c r="N55" s="28"/>
      <c r="O55" s="28"/>
      <c r="P55" s="28"/>
      <c r="Q55" s="28"/>
      <c r="R55" s="28"/>
      <c r="S55" s="48" t="s">
        <v>124</v>
      </c>
      <c r="T55" s="30" t="s">
        <v>97</v>
      </c>
    </row>
    <row r="56" s="3" customFormat="1" ht="24" customHeight="1" spans="1:20">
      <c r="A56" s="52" t="s">
        <v>98</v>
      </c>
      <c r="B56" s="43"/>
      <c r="C56" s="43"/>
      <c r="D56" s="41"/>
      <c r="E56" s="43"/>
      <c r="F56" s="43"/>
      <c r="G56" s="45"/>
      <c r="H56" s="53">
        <f t="shared" ref="H56:M56" si="5">SUM(H30:H55)</f>
        <v>400</v>
      </c>
      <c r="I56" s="53">
        <f t="shared" si="5"/>
        <v>0</v>
      </c>
      <c r="J56" s="53">
        <f t="shared" si="5"/>
        <v>400</v>
      </c>
      <c r="K56" s="53">
        <f t="shared" si="5"/>
        <v>0</v>
      </c>
      <c r="L56" s="53">
        <f t="shared" si="5"/>
        <v>0</v>
      </c>
      <c r="M56" s="53">
        <f t="shared" si="5"/>
        <v>400</v>
      </c>
      <c r="N56" s="53"/>
      <c r="O56" s="53"/>
      <c r="P56" s="53"/>
      <c r="Q56" s="53"/>
      <c r="R56" s="53"/>
      <c r="S56" s="42"/>
      <c r="T56" s="61"/>
    </row>
    <row r="57" s="3" customFormat="1" ht="26.1" customHeight="1" spans="1:20">
      <c r="A57" s="52" t="s">
        <v>103</v>
      </c>
      <c r="B57" s="43"/>
      <c r="C57" s="43"/>
      <c r="D57" s="41"/>
      <c r="E57" s="43"/>
      <c r="F57" s="43"/>
      <c r="G57" s="45"/>
      <c r="H57" s="53">
        <f t="shared" ref="H57:M57" si="6">H56+H29</f>
        <v>1240</v>
      </c>
      <c r="I57" s="53">
        <f t="shared" si="6"/>
        <v>40</v>
      </c>
      <c r="J57" s="53">
        <f t="shared" si="6"/>
        <v>1200</v>
      </c>
      <c r="K57" s="53">
        <f t="shared" si="6"/>
        <v>0</v>
      </c>
      <c r="L57" s="53">
        <f t="shared" si="6"/>
        <v>0</v>
      </c>
      <c r="M57" s="53">
        <f t="shared" si="6"/>
        <v>1240</v>
      </c>
      <c r="N57" s="53"/>
      <c r="O57" s="53"/>
      <c r="P57" s="53"/>
      <c r="Q57" s="53"/>
      <c r="R57" s="53"/>
      <c r="S57" s="42"/>
      <c r="T57" s="61"/>
    </row>
  </sheetData>
  <autoFilter ref="A5:T57">
    <extLst/>
  </autoFilter>
  <mergeCells count="16">
    <mergeCell ref="A1:T1"/>
    <mergeCell ref="B2:T2"/>
    <mergeCell ref="H3:R3"/>
    <mergeCell ref="I4:M4"/>
    <mergeCell ref="N4:Q4"/>
    <mergeCell ref="A3:A5"/>
    <mergeCell ref="B3:B5"/>
    <mergeCell ref="C3:C5"/>
    <mergeCell ref="D3:D5"/>
    <mergeCell ref="E3:E5"/>
    <mergeCell ref="F3:F5"/>
    <mergeCell ref="G3:G5"/>
    <mergeCell ref="H4:H5"/>
    <mergeCell ref="R4:R5"/>
    <mergeCell ref="S3:S5"/>
    <mergeCell ref="T3:T5"/>
  </mergeCells>
  <pageMargins left="0.708661417322835" right="0.708661417322835" top="0.748031496062992" bottom="0.748031496062992" header="0.31496062992126" footer="0.31496062992126"/>
  <pageSetup paperSize="9" scale="56" fitToHeight="0" orientation="landscape"/>
  <headerFooter/>
  <ignoredErrors>
    <ignoredError sqref="M29 H29"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附表1</vt:lpstr>
      <vt:lpstr>附表2</vt:lpstr>
      <vt:lpstr>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莫非</cp:lastModifiedBy>
  <dcterms:created xsi:type="dcterms:W3CDTF">2006-09-16T00:00:00Z</dcterms:created>
  <dcterms:modified xsi:type="dcterms:W3CDTF">2020-12-31T00:50:01Z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