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<sst xmlns="http://schemas.openxmlformats.org/spreadsheetml/2006/main" count="50" uniqueCount="35">
  <si>
    <t>2020年第一批财政专项扶贫资金建设项目计划表</t>
  </si>
  <si>
    <t>单位：万元</t>
  </si>
  <si>
    <t>序号</t>
  </si>
  <si>
    <t>项目类别</t>
  </si>
  <si>
    <t>项目名称</t>
  </si>
  <si>
    <t>实施地点</t>
  </si>
  <si>
    <t>建设内容</t>
  </si>
  <si>
    <t>投入资金</t>
  </si>
  <si>
    <t>项目实施单位</t>
  </si>
  <si>
    <t>小计</t>
  </si>
  <si>
    <t>中央</t>
  </si>
  <si>
    <t>省级</t>
  </si>
  <si>
    <t>市级</t>
  </si>
  <si>
    <t>县级</t>
  </si>
  <si>
    <t>产业项目</t>
  </si>
  <si>
    <t>2020年红枣低产园改造</t>
  </si>
  <si>
    <t>双庙河乡</t>
  </si>
  <si>
    <t>低改降树体1587亩</t>
  </si>
  <si>
    <t>林业局</t>
  </si>
  <si>
    <t>玉家河镇</t>
  </si>
  <si>
    <t>低改降树体1057.1亩</t>
  </si>
  <si>
    <t>高杰村镇</t>
  </si>
  <si>
    <t>低改降树体785亩</t>
  </si>
  <si>
    <t>老舍古乡</t>
  </si>
  <si>
    <t>低改降树体200亩</t>
  </si>
  <si>
    <t>李家塔镇</t>
  </si>
  <si>
    <t>低改降树体706亩</t>
  </si>
  <si>
    <t>店则沟镇</t>
  </si>
  <si>
    <t>低改降树体761亩</t>
  </si>
  <si>
    <t>解家沟镇</t>
  </si>
  <si>
    <t>低改降树体1254.1亩</t>
  </si>
  <si>
    <t>石盘乡</t>
  </si>
  <si>
    <t>低改降树体592.65亩</t>
  </si>
  <si>
    <t>合计</t>
  </si>
  <si>
    <t>6942.85亩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</si>
</sst>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1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12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11" applyNumberFormat="0" applyAlignment="0" applyProtection="0">
      <alignment vertical="center"/>
    </xf>
    <xf numFmtId="0" fontId="23" fillId="14" borderId="15" applyNumberFormat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M9" sqref="M9"/>
    </sheetView>
  </sheetViews>
  <sheetFormatPr defaultColWidth="9" defaultRowHeight="14.4"/>
  <cols>
    <col min="1" max="1" width="5.77777777777778" style="2" customWidth="1"/>
    <col min="2" max="2" width="12.6666666666667" style="2" customWidth="1"/>
    <col min="3" max="3" width="12.3333333333333" style="2" customWidth="1"/>
    <col min="4" max="4" width="12" style="2" customWidth="1"/>
    <col min="5" max="5" width="21.5555555555556" style="2" customWidth="1"/>
    <col min="6" max="10" width="10.7777777777778" style="2" customWidth="1"/>
    <col min="11" max="11" width="15.2222222222222" style="2" customWidth="1"/>
  </cols>
  <sheetData>
    <row r="1" ht="25.8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5.8" spans="1:11">
      <c r="A2" s="3"/>
      <c r="B2" s="3"/>
      <c r="C2" s="3"/>
      <c r="D2" s="3"/>
      <c r="E2" s="3"/>
      <c r="F2" s="4"/>
      <c r="G2" s="4"/>
      <c r="H2" s="4"/>
      <c r="I2" s="4"/>
      <c r="J2" s="15" t="s">
        <v>1</v>
      </c>
      <c r="K2" s="15"/>
    </row>
    <row r="3" s="1" customFormat="1" ht="30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/>
      <c r="G3" s="7" t="s">
        <v>7</v>
      </c>
      <c r="H3" s="8"/>
      <c r="I3" s="8"/>
      <c r="J3" s="16"/>
      <c r="K3" s="5" t="s">
        <v>8</v>
      </c>
    </row>
    <row r="4" ht="30" customHeight="1" spans="1:11">
      <c r="A4" s="9"/>
      <c r="B4" s="9"/>
      <c r="C4" s="9"/>
      <c r="D4" s="9"/>
      <c r="E4" s="9"/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9"/>
    </row>
    <row r="5" ht="34.95" customHeight="1" spans="1:11">
      <c r="A5" s="6">
        <v>1</v>
      </c>
      <c r="B5" s="6" t="s">
        <v>14</v>
      </c>
      <c r="C5" s="5" t="s">
        <v>15</v>
      </c>
      <c r="D5" s="6" t="s">
        <v>16</v>
      </c>
      <c r="E5" s="6" t="s">
        <v>17</v>
      </c>
      <c r="F5" s="6">
        <f>1587*800*0.5/10000</f>
        <v>63.48</v>
      </c>
      <c r="G5" s="6"/>
      <c r="H5" s="6"/>
      <c r="I5" s="6"/>
      <c r="J5" s="6">
        <f>F5</f>
        <v>63.48</v>
      </c>
      <c r="K5" s="6" t="s">
        <v>18</v>
      </c>
    </row>
    <row r="6" ht="34.95" customHeight="1" spans="1:11">
      <c r="A6" s="6">
        <v>2</v>
      </c>
      <c r="B6" s="6" t="s">
        <v>14</v>
      </c>
      <c r="C6" s="10"/>
      <c r="D6" s="6" t="s">
        <v>19</v>
      </c>
      <c r="E6" s="6" t="s">
        <v>20</v>
      </c>
      <c r="F6" s="6">
        <f>1057.1*800*0.5/10000</f>
        <v>42.284</v>
      </c>
      <c r="G6" s="6"/>
      <c r="H6" s="6"/>
      <c r="I6" s="6"/>
      <c r="J6" s="6">
        <f t="shared" ref="J6:J12" si="0">F6</f>
        <v>42.284</v>
      </c>
      <c r="K6" s="6" t="s">
        <v>18</v>
      </c>
    </row>
    <row r="7" ht="34.95" customHeight="1" spans="1:11">
      <c r="A7" s="6">
        <v>3</v>
      </c>
      <c r="B7" s="6" t="s">
        <v>14</v>
      </c>
      <c r="C7" s="10"/>
      <c r="D7" s="11" t="s">
        <v>21</v>
      </c>
      <c r="E7" s="6" t="s">
        <v>22</v>
      </c>
      <c r="F7" s="6">
        <f>785*800*0.5/10000</f>
        <v>31.4</v>
      </c>
      <c r="G7" s="11"/>
      <c r="H7" s="11"/>
      <c r="I7" s="11"/>
      <c r="J7" s="6">
        <f t="shared" si="0"/>
        <v>31.4</v>
      </c>
      <c r="K7" s="6" t="s">
        <v>18</v>
      </c>
    </row>
    <row r="8" ht="34.95" customHeight="1" spans="1:11">
      <c r="A8" s="6">
        <v>4</v>
      </c>
      <c r="B8" s="6" t="s">
        <v>14</v>
      </c>
      <c r="C8" s="10"/>
      <c r="D8" s="11" t="s">
        <v>23</v>
      </c>
      <c r="E8" s="6" t="s">
        <v>24</v>
      </c>
      <c r="F8" s="6">
        <f>200*800*0.5/10000</f>
        <v>8</v>
      </c>
      <c r="G8" s="11"/>
      <c r="H8" s="11"/>
      <c r="I8" s="11"/>
      <c r="J8" s="6">
        <f t="shared" si="0"/>
        <v>8</v>
      </c>
      <c r="K8" s="6" t="s">
        <v>18</v>
      </c>
    </row>
    <row r="9" ht="34.95" customHeight="1" spans="1:11">
      <c r="A9" s="6">
        <v>5</v>
      </c>
      <c r="B9" s="6" t="s">
        <v>14</v>
      </c>
      <c r="C9" s="10"/>
      <c r="D9" s="11" t="s">
        <v>25</v>
      </c>
      <c r="E9" s="6" t="s">
        <v>26</v>
      </c>
      <c r="F9" s="6">
        <f>706*800*0.5/10000</f>
        <v>28.24</v>
      </c>
      <c r="G9" s="11"/>
      <c r="H9" s="11"/>
      <c r="I9" s="11"/>
      <c r="J9" s="6">
        <f t="shared" si="0"/>
        <v>28.24</v>
      </c>
      <c r="K9" s="6" t="s">
        <v>18</v>
      </c>
    </row>
    <row r="10" ht="34.95" customHeight="1" spans="1:11">
      <c r="A10" s="6">
        <v>6</v>
      </c>
      <c r="B10" s="6" t="s">
        <v>14</v>
      </c>
      <c r="C10" s="10"/>
      <c r="D10" s="11" t="s">
        <v>27</v>
      </c>
      <c r="E10" s="6" t="s">
        <v>28</v>
      </c>
      <c r="F10" s="6">
        <f>761*800*0.5/10000</f>
        <v>30.44</v>
      </c>
      <c r="G10" s="11"/>
      <c r="H10" s="11"/>
      <c r="I10" s="11"/>
      <c r="J10" s="6">
        <f t="shared" si="0"/>
        <v>30.44</v>
      </c>
      <c r="K10" s="6" t="s">
        <v>18</v>
      </c>
    </row>
    <row r="11" ht="34.95" customHeight="1" spans="1:11">
      <c r="A11" s="6">
        <v>7</v>
      </c>
      <c r="B11" s="6" t="s">
        <v>14</v>
      </c>
      <c r="C11" s="10"/>
      <c r="D11" s="11" t="s">
        <v>29</v>
      </c>
      <c r="E11" s="6" t="s">
        <v>30</v>
      </c>
      <c r="F11" s="6">
        <f>1254.1*800*0.5/10000</f>
        <v>50.164</v>
      </c>
      <c r="G11" s="11"/>
      <c r="H11" s="11"/>
      <c r="I11" s="11"/>
      <c r="J11" s="6">
        <f t="shared" si="0"/>
        <v>50.164</v>
      </c>
      <c r="K11" s="6" t="s">
        <v>18</v>
      </c>
    </row>
    <row r="12" ht="34.95" customHeight="1" spans="1:11">
      <c r="A12" s="6">
        <v>8</v>
      </c>
      <c r="B12" s="6" t="s">
        <v>14</v>
      </c>
      <c r="C12" s="9"/>
      <c r="D12" s="11" t="s">
        <v>31</v>
      </c>
      <c r="E12" s="6" t="s">
        <v>32</v>
      </c>
      <c r="F12" s="6">
        <f>592.65*800*0.5/10000</f>
        <v>23.706</v>
      </c>
      <c r="G12" s="11"/>
      <c r="H12" s="11"/>
      <c r="I12" s="11"/>
      <c r="J12" s="6">
        <f t="shared" si="0"/>
        <v>23.706</v>
      </c>
      <c r="K12" s="6" t="s">
        <v>18</v>
      </c>
    </row>
    <row r="13" ht="34.95" customHeight="1" spans="1:11">
      <c r="A13" s="12" t="s">
        <v>33</v>
      </c>
      <c r="B13" s="13"/>
      <c r="C13" s="11"/>
      <c r="D13" s="11"/>
      <c r="E13" s="11" t="s">
        <v>34</v>
      </c>
      <c r="F13" s="6">
        <f>SUM(F5:F12)</f>
        <v>277.714</v>
      </c>
      <c r="G13" s="11"/>
      <c r="H13" s="11"/>
      <c r="I13" s="11"/>
      <c r="J13" s="6">
        <f>F13</f>
        <v>277.714</v>
      </c>
      <c r="K13" s="6" t="s">
        <v>18</v>
      </c>
    </row>
    <row r="14" ht="25.05" customHeight="1" spans="1:1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ht="25.05" customHeight="1" spans="1:1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ht="25.05" customHeight="1" spans="1:1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ht="25.05" customHeight="1" spans="1:1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ht="25.05" customHeight="1" spans="1:1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ht="25.05" customHeight="1" spans="1:1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ht="25.05" customHeight="1" spans="1:1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ht="25.05" customHeight="1"/>
    <row r="22" ht="25.05" customHeight="1"/>
  </sheetData>
  <mergeCells count="11">
    <mergeCell ref="A1:K1"/>
    <mergeCell ref="J2:K2"/>
    <mergeCell ref="G3:J3"/>
    <mergeCell ref="A13:B13"/>
    <mergeCell ref="A3:A4"/>
    <mergeCell ref="B3:B4"/>
    <mergeCell ref="C3:C4"/>
    <mergeCell ref="C5:C12"/>
    <mergeCell ref="D3:D4"/>
    <mergeCell ref="E3:E4"/>
    <mergeCell ref="K3:K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骑毛驴追奔驰</cp:lastModifiedBy>
  <dcterms:created xsi:type="dcterms:W3CDTF">2020-04-14T02:10:00Z</dcterms:created>
  <cp:lastPrinted>2020-04-14T02:31:00Z</cp:lastPrinted>
  <dcterms:modified xsi:type="dcterms:W3CDTF">2020-04-14T10:57:37Z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