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2020年度项目库汇总表" sheetId="27" r:id="rId1"/>
    <sheet name="2020年度项目库明细表" sheetId="26" r:id="rId2"/>
    <sheet name="数据源" sheetId="2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'2020年度项目库明细表'!$A$5:$AM$442</definedName>
    <definedName name="_xlnm.Print_Titles" localSheetId="0">'2020年度项目库汇总表'!$2:$6</definedName>
    <definedName name="_xlnm.Print_Titles" localSheetId="1">'2020年度项目库明细表'!$1:$4</definedName>
    <definedName name="产业项目">数据源!$A$2:$A$9</definedName>
    <definedName name="村公共服务">数据源!$L$2:$L$5</definedName>
    <definedName name="村基础设施">数据源!$K$2:$K$8</definedName>
    <definedName name="公益岗位">数据源!$D$2</definedName>
    <definedName name="健康扶贫">数据源!$F$2:$F$7</definedName>
    <definedName name="教育扶贫">数据源!$E$2:$E$5</definedName>
    <definedName name="金融扶贫">数据源!$H$2:$H$6</definedName>
    <definedName name="就业项目">数据源!$B$2:$B$5</definedName>
    <definedName name="生活条件改善">数据源!$I$2:$I$4</definedName>
    <definedName name="危房改造">数据源!$G$2</definedName>
    <definedName name="项目管理费">数据源!$M$2</definedName>
    <definedName name="易地扶贫搬迁">数据源!$C$2:$C$3</definedName>
    <definedName name="综合保障性扶贫">数据源!$J$2:$J$6</definedName>
  </definedNames>
  <calcPr calcId="144525"/>
</workbook>
</file>

<file path=xl/sharedStrings.xml><?xml version="1.0" encoding="utf-8"?>
<sst xmlns="http://schemas.openxmlformats.org/spreadsheetml/2006/main" count="7693" uniqueCount="1863">
  <si>
    <t>附件1</t>
  </si>
  <si>
    <t xml:space="preserve"> 榆林市清涧县2020年度县级脱贫攻坚项目库汇总表</t>
  </si>
  <si>
    <t>填报单位（盖章）：清涧县脱贫攻坚领导小组办公室</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</si>
  <si>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</si>
  <si>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</si>
  <si>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</si>
  <si>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</si>
  <si>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</si>
  <si>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</si>
  <si>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</si>
  <si>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</si>
  <si>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</si>
  <si>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</si>
  <si>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</si>
  <si>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</si>
  <si>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</si>
  <si>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</si>
  <si>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</si>
  <si>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</si>
  <si>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</si>
  <si>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</si>
  <si>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</si>
  <si>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</si>
  <si>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</si>
  <si>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</si>
  <si>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</si>
  <si>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</si>
  <si>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</si>
  <si>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</si>
  <si>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</si>
  <si>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</si>
  <si>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</si>
  <si>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</si>
  <si>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</si>
  <si>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</si>
  <si>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</si>
  <si>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</si>
  <si>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</si>
  <si>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</si>
  <si>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</si>
  <si>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</si>
  <si>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</si>
  <si>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</si>
  <si>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</si>
  <si>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</si>
  <si>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</si>
  <si>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</si>
  <si>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</si>
  <si>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</si>
  <si>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</si>
  <si>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</si>
  <si>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</si>
  <si>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</si>
  <si>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</si>
  <si>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</si>
  <si>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</si>
  <si>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</si>
  <si>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</si>
  <si>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</si>
  <si>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</si>
  <si>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</si>
  <si>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</si>
  <si>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</si>
  <si>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</si>
  <si>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</si>
  <si>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</si>
  <si>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</si>
  <si>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</si>
  <si>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</si>
  <si>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</si>
  <si>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</si>
  <si>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</si>
  <si>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</si>
  <si>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</si>
  <si>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</si>
  <si>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</si>
  <si>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</si>
  <si>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</si>
  <si>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</si>
  <si>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</si>
  <si>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</si>
  <si>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</si>
  <si>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</si>
  <si>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</si>
  <si>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</si>
  <si>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 xml:space="preserve">清涧县2020年度县级脱贫攻坚项目库明细表 </t>
  </si>
  <si>
    <t>项目子类型</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</si>
  <si>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</si>
  <si>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</si>
  <si>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</si>
  <si>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</si>
  <si>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</si>
  <si>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</si>
  <si>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</si>
  <si>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</si>
  <si>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</si>
  <si>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</si>
  <si>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</si>
  <si>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</si>
  <si>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</si>
  <si>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</si>
  <si>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</si>
  <si>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</si>
  <si>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</si>
  <si>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</si>
  <si>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</si>
  <si>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</si>
  <si>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</si>
  <si>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其中：财政专项扶贫资金</t>
  </si>
  <si>
    <t>其中：除财政专项扶贫资金外的资金</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</si>
  <si>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</si>
  <si>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</si>
  <si>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</si>
  <si>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</si>
  <si>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</si>
  <si>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</si>
  <si>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</si>
  <si>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</si>
  <si>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</si>
  <si>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</si>
  <si>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</si>
  <si>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</si>
  <si>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</si>
  <si>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</si>
  <si>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</si>
  <si>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</si>
  <si>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总 计</t>
  </si>
  <si>
    <t>村基础设施</t>
  </si>
  <si>
    <t>其他</t>
  </si>
  <si>
    <t>清涧县“爱豆计划”人工智能数据标注产业扶贫项目</t>
  </si>
  <si>
    <t>办公桌椅40套，空调4台，投影1套及灯具和办公场地装修</t>
  </si>
  <si>
    <t>清涧县</t>
  </si>
  <si>
    <t>工业园区</t>
  </si>
  <si>
    <t>2020年</t>
  </si>
  <si>
    <t>爱豆科技有限公司</t>
  </si>
  <si>
    <t>鱼涛</t>
  </si>
  <si>
    <t>巩固提升项目</t>
  </si>
  <si>
    <t>是</t>
  </si>
  <si>
    <t>否</t>
  </si>
  <si>
    <t>提供就业场所</t>
  </si>
  <si>
    <t>为100名人员提供就业场地</t>
  </si>
  <si>
    <t>就业项目</t>
  </si>
  <si>
    <t>技能培训</t>
  </si>
  <si>
    <t>清涧县人工智能产业扶贫项目</t>
  </si>
  <si>
    <t>培养149名人工智能标注员，提升104名职工技能提升费用35万元。</t>
  </si>
  <si>
    <t>提升贫困劳动力职业技能</t>
  </si>
  <si>
    <t>培养149名人工智能数据标注员，提升102名职工的职业技能。</t>
  </si>
  <si>
    <t>产业项目</t>
  </si>
  <si>
    <t>服务</t>
  </si>
  <si>
    <t>人工智能标注设备及配套设施100台套80万元，其中计算机100台，电脑桌100张，电脑椅100把，计算机安装配套设施100套。</t>
  </si>
  <si>
    <t>提供就业岗位</t>
  </si>
  <si>
    <t>提供100人以上就业岗位，带动贫困劳动力32人实现就业，其中职工月均工资3200元，年收入38400元。</t>
  </si>
  <si>
    <t>工作场地维修改造600平方米</t>
  </si>
  <si>
    <t>养殖</t>
  </si>
  <si>
    <t>清涧县贫困人口饲草料种植项目</t>
  </si>
  <si>
    <t>购置草籽，肥料，安排补种，对有意愿种植饲草料达到20亩（紫花苜蓿、秸秆玉米等）并用于养殖的贫困人口，每亩补助300元。</t>
  </si>
  <si>
    <t>各镇（中心）</t>
  </si>
  <si>
    <t>畜牧局</t>
  </si>
  <si>
    <t>马胜昌</t>
  </si>
  <si>
    <t>采用先建后补的办法，按照《清涧县绿色养殖到户产业补助办法》执行。</t>
  </si>
  <si>
    <t>带动贫困户237户678人，户均增收6000元。</t>
  </si>
  <si>
    <t>清涧县贫困人口自主发展个户养殖项目</t>
  </si>
  <si>
    <t>以贫困户个体发展为重点，带动贫困户2058户6116人落实产业补助到户政策。对2020年意愿新发展养殖的所有贫困户，对其发展养殖所用的圈舍及畜禽参照标准进行补助。</t>
  </si>
  <si>
    <t>带动贫困户2058户6116人，户均增收5000元。</t>
  </si>
  <si>
    <t>宽州镇柏树洼村黑毛土猪种场建设项目</t>
  </si>
  <si>
    <t>一期建设一个标准化黑毛土猪种场，建筑面积2000㎡，引进种畜300头，配套设施齐全，权属村集体经济组织。</t>
  </si>
  <si>
    <t>宽州</t>
  </si>
  <si>
    <t>柏树洼</t>
  </si>
  <si>
    <t>村集体以参股方式将资金注入养殖企业，养殖企业每年给村集体不低于5%的固定投资收益，用于贫困户分红等。预计年收益10万元，户均增收2000元。同时企业通过雇工、收购饲草料等带动贫困户增收。</t>
  </si>
  <si>
    <t>带动贫困户40户118人，户均增收1000元，同时企业通过雇工、收购饲草料等带动贫困户增收。</t>
  </si>
  <si>
    <t>宽州镇李家沟村湖羊养殖项目</t>
  </si>
  <si>
    <t>设计存栏2000只，，占地面积5000㎡，建设养殖大棚2000㎡，饲草棚1000㎡，配套青贮窖、蓄水池、变压器、消毒室、洗羊池，硬化场区及土质生产道路，场区布局合理，配套设施配齐全。</t>
  </si>
  <si>
    <t>李家沟</t>
  </si>
  <si>
    <t>村集体以参股方式将资金注入养殖企业，养殖企业每年给村集体不低于5%的固定投资收益，用于贫困户分红等。预计年收益10万元,户均增收2000元.同时企业通过雇工、收购饲草料等带动贫困户增收</t>
  </si>
  <si>
    <t>年出栏胡羊不低于1000只。户均增收不低于1000元。</t>
  </si>
  <si>
    <t>李家塔镇高柳树村集体经济合作社引种项目</t>
  </si>
  <si>
    <t>购置5000羽蛋鸡</t>
  </si>
  <si>
    <t>李家塔</t>
  </si>
  <si>
    <t>高柳树</t>
  </si>
  <si>
    <t>利益分配机制“334”，集体30%，土地资源30%，建档立卡贫困户40%</t>
  </si>
  <si>
    <t>建成后可提供2名贫困人员就业，按照每月2000元工资计算，人均年增收2.4万元，可带动贫困户102户260人，户均增收500元</t>
  </si>
  <si>
    <t>呼家洼村集体经济合作社养猪场基础设施建设项目</t>
  </si>
  <si>
    <t>为猪场配套水电路设施，计划修建54m³高位蓄水池1座，阔宽900米猪场道路，配套三相电1100米。</t>
  </si>
  <si>
    <t>呼家洼</t>
  </si>
  <si>
    <t>建成后可提供2名贫困人员就业，按照每月2000元工资计算，人均年增收2.4万元，可带动贫困户45户92人，户均增收500元</t>
  </si>
  <si>
    <t>石咀驿镇村集体养殖专业合作社补贴项目</t>
  </si>
  <si>
    <t>对石咀驿镇8个村集体养殖专业合作社补贴，根据8个绿色生态养殖专业合作社经营情况进行补贴资金分配，确保受疫情影响的产业扶贫项目发挥带贫减贫作用。</t>
  </si>
  <si>
    <t>石咀驿</t>
  </si>
  <si>
    <t>村集体以参股方式将资金注入养殖企业，养殖企业每年给村集体不低于5%的固定投资收益，用于贫困户分红等。预计年收益10万元。户均增收2000元。同时企业通过雇工、收购饲草料等带动贫困户增收。</t>
  </si>
  <si>
    <t>预计年收益67万元，带动贫困户497户1485人，户均增收1350元。</t>
  </si>
  <si>
    <t>双庙河便民服务中心安家畔村养牛场基础设施建设项目</t>
  </si>
  <si>
    <t>新建养牛场草料棚及养殖场硬化</t>
  </si>
  <si>
    <t>双庙河</t>
  </si>
  <si>
    <t>安则畔</t>
  </si>
  <si>
    <t>村集体经济带动脱贫</t>
  </si>
  <si>
    <t>发展集体经济，提高贫困户收入</t>
  </si>
  <si>
    <t>下廿里铺镇背峁河村湖羊养殖项目</t>
  </si>
  <si>
    <t>设计存栏1000只，占地面积5000㎡，建设养殖大棚2000㎡，饲草棚1000㎡，配套青贮窖、蓄水池、变压器、消毒室、洗羊池，硬化场区及土质生产道路，场区布局合理，配套设施配齐全。</t>
  </si>
  <si>
    <t>下廿里铺</t>
  </si>
  <si>
    <t>背峁河</t>
  </si>
  <si>
    <t>由企业与政府共同负责基础设施建设，政项目由企业负责运营，中盛农牧集团提供饲养管理技术支持及销售渠道，项目收益的1%归中盛农牧集团所有。企业每年交付不低于投资额的5%给村集体，由村集体负责分红。同时企业通过雇工、收购饲草料等带动贫困户增收。</t>
  </si>
  <si>
    <t>项目建成后可提供1名贫困人员就业，按照每月2000元工资计算，年增收2.4万元。
    可带动贫困户40户129人，户均增收1000元。</t>
  </si>
  <si>
    <t>下廿里铺镇前进村湖羊养殖项目</t>
  </si>
  <si>
    <t>前进</t>
  </si>
  <si>
    <t xml:space="preserve">    项目建成后可提供1名贫困人员就业，按照每月2000元工资计算，人均年增收2.4万元。
    可带动贫困户103户331人，户均增收500元。</t>
  </si>
  <si>
    <t>玉家河镇赵家坬村湖羊养殖项目</t>
  </si>
  <si>
    <t>设计存栏2000只，占地面积4000㎡，建设养殖大棚2000㎡，饲草棚1000㎡，配套青贮窖、蓄水池、变压器、消毒室、洗羊池，硬化场区及土质生产道路，场区布局合理，配套设施配齐全。</t>
  </si>
  <si>
    <t>玉家河</t>
  </si>
  <si>
    <t>赵家坬</t>
  </si>
  <si>
    <t>安排贫困人口参与就业，年度分配就业资金5万元；按照贫困人口参与分红机制，年度参与分红累计10万元。同时企业通过雇工、收购饲草料等带动贫困户增收。</t>
  </si>
  <si>
    <t>年度带动贫困人口参与就业10人次，面向全村乃至全镇老弱病残等特殊群体进行分红。</t>
  </si>
  <si>
    <t>折家坪镇新型经营主体后续扶持项目</t>
  </si>
  <si>
    <t>安排200万元用于解决折家坪镇恒信粉条加工、玉强农产品、桃岭山农产品、昌盛粉条加工等19个专业合作社后续扶持所需费用，代替受损贫困户的受损部分，转代入股至中盛农牧产业扶贫开发有限公司，由中盛农牧产业扶贫开发有限公司负责，与村集体签订湖羊养殖入股协议，累计分红补偿达到入股贫困户受损部分后，其余收益转至村集体，用于村集体事业项目建设，确保村集体收益不受损失。</t>
  </si>
  <si>
    <t>折家坪</t>
  </si>
  <si>
    <t>预计年收益54万元，带动贫困户540户1578人，户均增收1000元。</t>
  </si>
  <si>
    <t>加工</t>
  </si>
  <si>
    <t>店则沟镇黑毛土猪产业扶持项目</t>
  </si>
  <si>
    <t>用于店则沟镇黑毛土猪品牌打造、包装、销售宣传等</t>
  </si>
  <si>
    <t>店则沟</t>
  </si>
  <si>
    <t>店则沟镇</t>
  </si>
  <si>
    <t>鲍进进</t>
  </si>
  <si>
    <t>收购贫困户黑毛土猪，打造品牌统一销售，增加收入</t>
  </si>
  <si>
    <t>助推黑毛土猪养殖户增收</t>
  </si>
  <si>
    <t>小型农田水利设施</t>
  </si>
  <si>
    <t>店则沟镇高家川村易地搬迁后续扶持土地平整工程</t>
  </si>
  <si>
    <t>平整土地140亩，埋设排洪管 道长80米</t>
  </si>
  <si>
    <t>高家川</t>
  </si>
  <si>
    <t>发改科技局</t>
  </si>
  <si>
    <t>朱怀河</t>
  </si>
  <si>
    <t>通过改善生产条件促进增收</t>
  </si>
  <si>
    <t>新增耕地140亩</t>
  </si>
  <si>
    <t>清涧县高杰村酿酒加工厂建设项目</t>
  </si>
  <si>
    <t>新建酿酒加工厂1座，苏陕资金主要用于建设生产车间、包装车间、管理用房、蒸馏间、围墙、大门及院子硬化，购置生产设备。</t>
  </si>
  <si>
    <t>高杰村</t>
  </si>
  <si>
    <t>5222467</t>
  </si>
  <si>
    <t>1.老弱病残分红1000元/人、年；2.务工：优先建档立卡贫困户；3.收购农产品：优先收购贫困户</t>
  </si>
  <si>
    <t>新建酿酒加工厂1座及相关配套设施、购买生产设备。建成后预计带动就业人数10人，人均收入2000元/月。</t>
  </si>
  <si>
    <t>通村、组硬化路及护栏</t>
  </si>
  <si>
    <t>高杰村镇麻家山村水毁灾后恢复工程建设项目</t>
  </si>
  <si>
    <t>维修因灾受损蔬菜大棚8座，维修产业基地道路300米。</t>
  </si>
  <si>
    <t>麻家山村</t>
  </si>
  <si>
    <t>09125222467</t>
  </si>
  <si>
    <t>村集体经济蔬菜大棚雇佣建档立卡贫困户5人长期务工，集体经济分红</t>
  </si>
  <si>
    <t>8座大棚每年可增收12万元</t>
  </si>
  <si>
    <t>郝家焉便民服务中心贺家岔村土地平整工程</t>
  </si>
  <si>
    <t>平整土地71亩</t>
  </si>
  <si>
    <t>郝家墕</t>
  </si>
  <si>
    <t>贺家岔村</t>
  </si>
  <si>
    <t>通过改善坝地生产条件，促进贫困人口增收</t>
  </si>
  <si>
    <t>该项目建成后可使全村768人受益，其中建档立卡贫困户74户173人，预计年可增收1.5万元左右。每年可减少入黄泥沙2.13万吨。</t>
  </si>
  <si>
    <t>产业路</t>
  </si>
  <si>
    <t>郝家焉便民服务中心马兰岔村种植业基地配套硬化道路工程</t>
  </si>
  <si>
    <t>硬化道路1公里，宽3米。</t>
  </si>
  <si>
    <t>马兰岔村</t>
  </si>
  <si>
    <t>项目建成后可改善该村220亩种植基地生产条件，降低运输成本（每亩产粮按1000斤，每斤按降低0.1元运费计），间接增收2.2万元，项目可使708人受益，其中建档立卡贫困户54户170人受益。</t>
  </si>
  <si>
    <t>清涧县高里寺扶贫产业综合建设项目</t>
  </si>
  <si>
    <t>改扩建养猪场1座，苏陕资金主要用于新建保育室490平米、育肥室1100平米，新建道路290米，宽3-3.5米。</t>
  </si>
  <si>
    <t>高里寺</t>
  </si>
  <si>
    <t>扩建养猪场1座，新建保育室490平米、育肥室1100平米，新建道路290米，宽3-3.5米。建成后预计带动就业人数15人次，人均年收入5000元。</t>
  </si>
  <si>
    <t>种植</t>
  </si>
  <si>
    <t>清涧县党家川村蔬菜大棚建设项目</t>
  </si>
  <si>
    <t>新建蔬菜基地1处，苏陕资金主要用于建设蔬菜大棚15座，引水工程、新建120立方米蓄水池一座，安装变压器一台。</t>
  </si>
  <si>
    <t>解家沟</t>
  </si>
  <si>
    <t>党家川</t>
  </si>
  <si>
    <t>修建蔬菜大鹏15座，蓄水池1处，购买及安装变压器1台。建成后预计带动就业人数15人次，人均收入2000元/月。</t>
  </si>
  <si>
    <t>解家沟镇张家砭村土地平整工程</t>
  </si>
  <si>
    <t>平整土地80亩，埋设排洪管道200米。</t>
  </si>
  <si>
    <t>张家砭村</t>
  </si>
  <si>
    <t>项目建成后新增土地80亩（每亩产粮按800斤，每斤1元计），年可增收6万元，项目可使540人受益，其中建档立卡贫困户38户106人受益。</t>
  </si>
  <si>
    <t>年产2000吨营养挂面生产线项目</t>
  </si>
  <si>
    <t>新建年产2000吨营养挂面生产线1条，购置和面机、压延机、熟成机、剪齐机、切面机、挂面烘房等设备设施。项目总建筑面积为1000平方米，其中生产车间700平方米、原料及成品仓库300平方米、配电房及水泵房、维修车间、办公楼，职工宿舍、餐厅及门卫等。</t>
  </si>
  <si>
    <t>韩家硷</t>
  </si>
  <si>
    <t>新建年产2000吨营养挂面生产线1条及购买相关配套设备，总建筑面积1000平方米。建成后预计带动就业人数15人，人均收入3000元/月。</t>
  </si>
  <si>
    <t>清涧县物流中心建设项目</t>
  </si>
  <si>
    <t>新建物流中心1处，苏陕资金主要用于建设仓库、物流配送中心、服务用房、分拣中心、门房2200平米，围墙及大门。</t>
  </si>
  <si>
    <t>上七里湾</t>
  </si>
  <si>
    <t>新建物流中心1处，平整土地3000平方米及相应的基础配套设施。建成后预计带动就业人数50人，人均收入1500元/月。</t>
  </si>
  <si>
    <t>清涧县安置点轻工加工业社区工厂建设项目</t>
  </si>
  <si>
    <t>新建轻工加工业社区工厂1座，苏陕资金主要用于建设标准厂房2400平米，入驻企业2家。</t>
  </si>
  <si>
    <t>王家湾</t>
  </si>
  <si>
    <t>新建社区标准化厂房1座，平整土地3000平方米，入住2家企业。建成后预计带动就业人数35人，人均收入1500元/月。</t>
  </si>
  <si>
    <t>清涧县蓝马饮品加工厂建设项目</t>
  </si>
  <si>
    <t>新建饮品加工厂1座，苏陕资金主要用于建设生产车间、库房，配套水、电、排污设施，变压器1台。</t>
  </si>
  <si>
    <t>下七里湾</t>
  </si>
  <si>
    <t>新建饮品加工厂1座及基础配套设施，购买变压器1台。建成后预计带动就业人数76人，人均收入1500元/月。</t>
  </si>
  <si>
    <r>
      <rPr>
        <sz val="11"/>
        <rFont val="等线"/>
        <charset val="134"/>
        <scheme val="minor"/>
      </rPr>
      <t>清涧县年产各类包装纸箱500万</t>
    </r>
    <r>
      <rPr>
        <sz val="11"/>
        <rFont val="SimSun"/>
        <charset val="134"/>
      </rPr>
      <t>㎡</t>
    </r>
    <r>
      <rPr>
        <sz val="11"/>
        <rFont val="等线"/>
        <charset val="134"/>
        <scheme val="minor"/>
      </rPr>
      <t>建设项目</t>
    </r>
  </si>
  <si>
    <r>
      <rPr>
        <sz val="11"/>
        <rFont val="等线"/>
        <charset val="134"/>
        <scheme val="minor"/>
      </rPr>
      <t>新建标准化生产车间1000平方米，其中生产车间700平方米、原料及成品仓库300平方米；新建年产各类包装纸箱500万</t>
    </r>
    <r>
      <rPr>
        <sz val="11"/>
        <rFont val="SimSun"/>
        <charset val="134"/>
      </rPr>
      <t>㎡生产线</t>
    </r>
    <r>
      <rPr>
        <sz val="11"/>
        <rFont val="等线"/>
        <charset val="134"/>
        <scheme val="minor"/>
      </rPr>
      <t>1条，购置相关设备设施15台（套）。</t>
    </r>
  </si>
  <si>
    <t>韩家硷村</t>
  </si>
  <si>
    <t>1.老弱病残分红1000元/人/年；2.雇佣建档立卡贫困户25人；</t>
  </si>
  <si>
    <r>
      <rPr>
        <sz val="11"/>
        <rFont val="等线"/>
        <charset val="134"/>
        <scheme val="minor"/>
      </rPr>
      <t>新建标准化生产车间1000平方米，其中生产车间700平方米、原料及成品仓库300平方米；新建年产各类包装纸箱500万</t>
    </r>
    <r>
      <rPr>
        <sz val="11"/>
        <rFont val="SimSun"/>
        <charset val="134"/>
      </rPr>
      <t>㎡生产线</t>
    </r>
    <r>
      <rPr>
        <sz val="11"/>
        <rFont val="等线"/>
        <charset val="134"/>
        <scheme val="minor"/>
      </rPr>
      <t>1条，购置相关设备设施15台（套）。建成后预计带动就业人数35人，人均年收入4000元。</t>
    </r>
  </si>
  <si>
    <t>清涧县老舍古村豆沙加工厂建设项目</t>
  </si>
  <si>
    <t>扩建豆沙加工厂1座，苏陕资金主要用于改造生产车间、库房800平米，新建沉淀池1座，安装锅炉1台，购置生产设备。</t>
  </si>
  <si>
    <t>老舍古</t>
  </si>
  <si>
    <t>扩建豆沙加工厂1座及基础配套设施，新建沉淀池1座。建成后预计带动就业人数35人，人均年收入5000元。</t>
  </si>
  <si>
    <t>老舍窼便民服务中心洼尚沟村沟道治理工程</t>
  </si>
  <si>
    <t>填沟平整土地80亩。</t>
  </si>
  <si>
    <t>洼尚沟村</t>
  </si>
  <si>
    <t>项目建成后新增土地80亩（每亩产粮按800斤，每斤1元计），年可增收6万元，项目可使813人受益，其中建档立卡贫困户77户188人受益。</t>
  </si>
  <si>
    <t>清涧县万亩苹果基地建设项目</t>
  </si>
  <si>
    <t>新建2000亩苹果基地，苏陕资金主要用于李家沟村新建石渠涵50米，场地平整，新建管理用房、厂房190平米，硬化交易市场，购置设备6台套。牛家湾村苹果基地砖立砌道路800米长，宽4米。</t>
  </si>
  <si>
    <t>乐堂堡、宽州</t>
  </si>
  <si>
    <t>李家沟、牛家湾</t>
  </si>
  <si>
    <t>老弱病残分红、优先建档立卡贫困户务工和收购农产品</t>
  </si>
  <si>
    <t>修建苹果基地3处及配套基础设施。建成后预计带动就业人数15人，人均收入2000元/月。</t>
  </si>
  <si>
    <t>李家塔镇高柳树村易地搬迁后续扶持土坝工程</t>
  </si>
  <si>
    <t>新建土坝1座，长35米，高15米；补修土坝1座，长40米，高20米，埋设排洪管道长80米</t>
  </si>
  <si>
    <t>新增坝地30亩，保护坝地20亩</t>
  </si>
  <si>
    <t>清涧县有机肥加工厂建设项目</t>
  </si>
  <si>
    <t>新建有机肥加工厂1座，苏陕资金主要用于建设生产厂房、原料堆放场约1700平米，大门围墙及道路硬化，购置生产设备。</t>
  </si>
  <si>
    <t>惠家园则</t>
  </si>
  <si>
    <t>新建有机肥加工厂1座，平整土地2000平方米。建成后预计带动就业人数10人，人均收入2000元/月。</t>
  </si>
  <si>
    <t>李家塔镇邓家圪崂村1-8m石拱桥工程</t>
  </si>
  <si>
    <t>1-8m石拱桥一座，桥长14米，桥面宽5米，总高6米；立砌砖地面长50米，宽4米。</t>
  </si>
  <si>
    <t>邓家圪崂村</t>
  </si>
  <si>
    <t>该项目建成后可改善全村547人的生产生活条件，解决了群众行路难的问题。</t>
  </si>
  <si>
    <t>李家塔镇军家屯村苹果基地配套生产道路建设项目</t>
  </si>
  <si>
    <t>新修生产道路15公里。</t>
  </si>
  <si>
    <t>军家屯村</t>
  </si>
  <si>
    <t>项目建成后可改善该村300亩苹果基地生产条件，降低运输成本（每亩苹果产量按4000斤，每斤按降低运费0.1元计），间接增收12万元，项目可使834人受益，其中建档立卡贫困户99户221人受益。</t>
  </si>
  <si>
    <t>清涧县爱豆科技有限公司助残带贫就业项目</t>
  </si>
  <si>
    <t>设备50台套，吸纳残疾人就业。</t>
  </si>
  <si>
    <t>吸纳残疾人就业</t>
  </si>
  <si>
    <t>购买工作相关设备50台套。建成后预计带动就业人数50人，人均收入3400元/月。</t>
  </si>
  <si>
    <t>清涧县野酸枣健康保健食品加工基地建设项目</t>
  </si>
  <si>
    <t>新建酸枣健康保健食品加工基地1处，新建野酸枣、地参栽培标准化基地3000亩，包括前期土地流转及三通一平；新建标准化生产车间及厂房4000平米，包括55亩厂区地块的规划、建设及权属变更，并安装附属及配套设施；购置栽植、加工设施设备共计37台（套）。苏陕资金主要用于厂房建设及基建。</t>
  </si>
  <si>
    <t>新建酸枣健康保健食品加工基地1处，新建野酸枣、地参栽培标准化基地3000亩，新建标准化生产车间及厂房4000平米。建成后预计带动就业人数30人次，人均年收入8000元。</t>
  </si>
  <si>
    <t>清涧县劳务协作项目</t>
  </si>
  <si>
    <t>培训致富带头人及湖羊养殖人员100人次</t>
  </si>
  <si>
    <t>提高致富带头人和湖羊养殖人员专业技能</t>
  </si>
  <si>
    <t>培训致富带头人及湖羊养殖人员100人次，提高专业技能</t>
  </si>
  <si>
    <t>村公共服务</t>
  </si>
  <si>
    <t>村级文化活动广场</t>
  </si>
  <si>
    <t>清涧县易地搬迁安置点教育医疗公共服务建设项目</t>
  </si>
  <si>
    <t>易地搬迁安置点课程区、集体活动区建设，购置设备等；冯家沟村卫生室90平米。</t>
  </si>
  <si>
    <t>提供提高生活服务质量</t>
  </si>
  <si>
    <t>新建城区移民安置点活动区1处，平整土地500平方米。建成后预计带动就业人数3人，人均收入1500元/月。</t>
  </si>
  <si>
    <t>石咀驿镇康家湾村易地搬迁后续扶持土坝工程</t>
  </si>
  <si>
    <t>新建土坝1座，长30米，高10米；补修土坝1座，长60米，高20米，石砌溢洪道长30米</t>
  </si>
  <si>
    <t>康家湾</t>
  </si>
  <si>
    <t>新增坝地30亩，保护坝地40亩</t>
  </si>
  <si>
    <t>清涧县康家湾村移民搬迁集中安置产业配套项目</t>
  </si>
  <si>
    <t>新建停车场1座，苏陕资金主要用于建设汽修车间、洗车间、公共卫生间、房车车位，充电桩2组，购置米线加工设备1套。</t>
  </si>
  <si>
    <t>新建停车场1处及相关配套设施，购买米线加工厂设备1台。建成后预计带动就业人数20人次，人均年收入5000元。</t>
  </si>
  <si>
    <t>石咀驿镇片区综合开发工程</t>
  </si>
  <si>
    <t>包括路基、立插砖路面和排水边沟工程。其中拓宽路基12.116公里，路基宽3.5米;新建砖插路面12.116公里，路面宽3米；砖砌边沟9.54公里。新建蓄水坝1座，坝高2.2米，坝长17.5米。新建蓄水池1座100立方米，抽水设备一套，敷设BLV4*50mm电线200米，敷设DN65管道2050米。新建一级防护石挡墙长94米，高3米；二级防护石挡墙长36米，高3米</t>
  </si>
  <si>
    <t>康家湾、盆则沟、师家川</t>
  </si>
  <si>
    <t>新增硬化道路12.116公里</t>
  </si>
  <si>
    <t>清涧县小杂粮加工厂建设项目</t>
  </si>
  <si>
    <t>新建小杂粮加工厂1座，苏陕资金主要用于建设厂房、管理用房530平米，平整场地，新打机井1口，购置变压器1台及生产设备。</t>
  </si>
  <si>
    <t>南坬</t>
  </si>
  <si>
    <t>新建小杂粮加工厂1座，平整土地800平方米，购买变压器1台。建成后预计带动就业人数30人次，人均年收入8000元。</t>
  </si>
  <si>
    <t>清涧县农业园区建设项目</t>
  </si>
  <si>
    <t>新建湖羊养殖基地1处，建设湖羊销售平台，安装太阳能路灯，制作展销柜，厕所。</t>
  </si>
  <si>
    <t>张家硷</t>
  </si>
  <si>
    <t>新建销售平台1处，制作展销柜1处，厕所1座。建成后预计带动就业人数3人，人均收入1500元/月。</t>
  </si>
  <si>
    <t>下廿里铺镇霍家坪村生产道路工程</t>
  </si>
  <si>
    <t>新修生产道路2.4公里，维修生产道路2.6公里；新建排洪渠145米。</t>
  </si>
  <si>
    <t>霍家坪村</t>
  </si>
  <si>
    <t>该项目建成后可改善全村710人的生产生活条件，解决了群众行路难的问题，可保护坝地70亩。</t>
  </si>
  <si>
    <t>折家坪镇冯家沟村易地搬迁后续扶持土坝工程</t>
  </si>
  <si>
    <t>改造盐碱地土坝1座15亩</t>
  </si>
  <si>
    <t>冯家沟</t>
  </si>
  <si>
    <t>保护坝地15亩</t>
  </si>
  <si>
    <t>折家坪镇菴上村易地搬迁后续扶持土坝工程</t>
  </si>
  <si>
    <t>改建土坝3座45亩;新修道路200米；石挡墙15米。</t>
  </si>
  <si>
    <t>菴上</t>
  </si>
  <si>
    <t>保护坝地45亩</t>
  </si>
  <si>
    <t>折家坪镇菴上村搬迁点后续扶持道路硬化工程</t>
  </si>
  <si>
    <t>硬化道路380米；建1-3m石拱涵一座，总长18米，宽6米，高3.7米；砌墙长30米；护坡长30米。</t>
  </si>
  <si>
    <t>菴上村</t>
  </si>
  <si>
    <t>项目建成后可改善200亩坝地生产条件，使564人受益，其中建档立卡贫困户53户198人受益。</t>
  </si>
  <si>
    <t>店则沟镇峪口村石拱桥建设工程</t>
  </si>
  <si>
    <t>后沟石拱桥：桥长：19m；桥面宽：5m；净跨：12m；</t>
  </si>
  <si>
    <t>峪口</t>
  </si>
  <si>
    <t>扶贫办</t>
  </si>
  <si>
    <t>韩世权</t>
  </si>
  <si>
    <t>改善生产条件</t>
  </si>
  <si>
    <t>着力改善贫困群众生产、生活交通不便问题，降低生产劳动强度，提高生产劳动效率。带动贫困户48户133人</t>
  </si>
  <si>
    <t>店则沟镇峪口村红薯储藏库、辣酱厂配套及道路硬化工程</t>
  </si>
  <si>
    <t>1.辣酱厂院面及道路混凝土硬化2743㎡；2.辣酱厂围围墙126.7m；3.红薯储藏库砖砌挡墙153.94m³；4.砖砌厕所4座；5大棚基地进口砖砌挡墙123.5m³；6.180mm厚30混凝土硬化路面1000m。</t>
  </si>
  <si>
    <t>发展集体经济
贫困户分红</t>
  </si>
  <si>
    <t>着力改善贫困群众生产、生活交通不便问题，降低生产劳动强度，提高生产劳动效率。可带动贫困户86户186人</t>
  </si>
  <si>
    <t>高杰村镇后坪村村内道路硬化工程</t>
  </si>
  <si>
    <t>1、村内道路建设：村内道路总长13184m，其中8792m、宽2.0m；4392m、宽2.5m；</t>
  </si>
  <si>
    <t>后坪</t>
  </si>
  <si>
    <t>改善农民生产生活条件</t>
  </si>
  <si>
    <t>着力改善贫困群众生产、生活交通不便问题，降低生产劳动强度，提高生产劳动效率。可带动贫困户120户299人</t>
  </si>
  <si>
    <t>高杰村镇后坪村填沟造田工程</t>
  </si>
  <si>
    <t>填沟造田30亩</t>
  </si>
  <si>
    <t>后坪村</t>
  </si>
  <si>
    <t>0912-5222013</t>
  </si>
  <si>
    <t>改善贫困群众发展农业用地生产基本条件，增加耕地面积30亩，可带动贫困户121户304人种植小杂粮。</t>
  </si>
  <si>
    <t>增加耕地面积30亩，可带动贫困户121户304人种植小杂粮增收1.5万元。</t>
  </si>
  <si>
    <t>清涧县郝家墕便民服务中心郝家墕村生产道路建设工程</t>
  </si>
  <si>
    <t>修生产道路14.5公里，宽3.5米。</t>
  </si>
  <si>
    <t>着力改善贫困群众生产、生活交通不便问题，降低生产劳动强度，提高生产劳动效率。</t>
  </si>
  <si>
    <t>着力改善贫困群众生产、生活交通不便问题，降低生产劳动强度，提高生产劳动效率。带动贫困户89户270人。</t>
  </si>
  <si>
    <t>清涧县郝家墕便民服务中心老庄里村淤地坝维修造田工程</t>
  </si>
  <si>
    <t>寨则山沟淤泥坝回填动用土方33550.00m³，石砌溢洪道1座</t>
  </si>
  <si>
    <t>老庄里</t>
  </si>
  <si>
    <t>改善贫困群众发展农业用地生产基本条件，促进农民增产，增收</t>
  </si>
  <si>
    <t>改善贫困群众发展农业用地生产基本条件，维护耕地面积43亩，带动贫困户32户，82人，可促进贫困户种植小杂粮增收2.2万元。</t>
  </si>
  <si>
    <t>解家沟镇郝村村内道路硬化工程</t>
  </si>
  <si>
    <t>村内道路建设：村内道路总长6120m;其中长4842m、宽2.0m；长1260m、宽2.5m；</t>
  </si>
  <si>
    <t>郝村</t>
  </si>
  <si>
    <t>改善出行</t>
  </si>
  <si>
    <t>着力改善贫困群众生产、生活交通不便问题，降低生产劳动强度，提高生产劳动效率。可带动贫困户50户134人</t>
  </si>
  <si>
    <t>解家沟镇张家坬村村内道路硬化工程</t>
  </si>
  <si>
    <t>村内道路建设：村内道路总长4466m、宽2.0m；</t>
  </si>
  <si>
    <t>张家坬</t>
  </si>
  <si>
    <t>改善农业生产条件带动脱贫</t>
  </si>
  <si>
    <t>着力改善贫困群众生产、生活交通不便问题，降低生产劳动强度，提高生产劳动效率。可带动贫困户47户110人</t>
  </si>
  <si>
    <t>解家沟镇党家川村填沟造田工程</t>
  </si>
  <si>
    <t>填沟造田32亩</t>
  </si>
  <si>
    <t>党家川村</t>
  </si>
  <si>
    <t>改善贫困群众发展农业用地生产基本条件，增加耕地面积62亩，可带动贫困户47户121人种植小杂粮。</t>
  </si>
  <si>
    <t>增加耕地面积62亩，可带动贫困户47户121人种植小杂粮增收3.1万元。</t>
  </si>
  <si>
    <t>解家沟镇苏家渠村填沟造田工程</t>
  </si>
  <si>
    <t>填沟造田50亩</t>
  </si>
  <si>
    <t>张家砭村（苏家渠小组）</t>
  </si>
  <si>
    <t>改善贫困群众发展农业用地生产基本条件，增加耕地面积70亩，可带动贫困户39户109人种植小杂粮。</t>
  </si>
  <si>
    <t>增加耕地面积70亩，可带动贫困户39户109人种植小杂粮增收3.5万元。</t>
  </si>
  <si>
    <t>宽州镇陈家塔村温室大棚产业配套设施工程</t>
  </si>
  <si>
    <t>1.大棚基地道路及院面硬化440㎡；2.维修水毁路面66m；3.冷库基地硬化1670㎡建大门1座。</t>
  </si>
  <si>
    <t>陈家塔</t>
  </si>
  <si>
    <t>着力改善贫困群众生产、生活交通不便问题，降低生产劳动强度，提高生产劳动效率。可带动贫困户83户203人</t>
  </si>
  <si>
    <t>宽州镇葛家岔村村内道路硬化工程</t>
  </si>
  <si>
    <t>村内道路建设：村内道路总长5339m、宽2.0m；</t>
  </si>
  <si>
    <t>葛家岔</t>
  </si>
  <si>
    <t>着力改善贫困群众生产、生活交通不便问题，降低生产劳动强度，提高生产劳动效率。可带动贫困户18户40人</t>
  </si>
  <si>
    <t>宽州镇韩家硷村村内道路硬化工程</t>
  </si>
  <si>
    <t>村内道路建设：村内道路总长5132m、宽2.0m；</t>
  </si>
  <si>
    <t>着力改善贫困群众生产、生活交通不便问题，降低生产劳动强度，提高生产劳动效率。可带动贫困户53户115人</t>
  </si>
  <si>
    <t>清涧县宽州镇李家沟村湖羊养殖基地平整及道路建设工程</t>
  </si>
  <si>
    <t>1、养殖基地平整开挖及回填动土方150000m³；2、养殖基地道路硬化全长1400米，路面宽度为3.5米；3、养殖基地道路修建石拱桥1座；</t>
  </si>
  <si>
    <t>助力湖羊养殖产业发展</t>
  </si>
  <si>
    <t>助力湖羊养殖产业发展，带动贫困户36户88人养殖湖羊，户均增收2000元</t>
  </si>
  <si>
    <t>宽州镇小岔则村村内道路建设工程</t>
  </si>
  <si>
    <t>村内道路硬化9673m，宽2m，新建过水桥1座</t>
  </si>
  <si>
    <t>小岔则</t>
  </si>
  <si>
    <t>着力改善贫困群众生产、生活交通不便问题，降低生产劳动强度，提高生产劳动效率。可带动贫困户79户181人</t>
  </si>
  <si>
    <t>宽州镇柏树坬村填沟造田工程</t>
  </si>
  <si>
    <t>填沟造田157亩</t>
  </si>
  <si>
    <t>柏树坬村</t>
  </si>
  <si>
    <t>改善贫困群众发展农业用地生产基本条件，增加耕地面积157亩，可带动贫困户28户75人种植小杂粮。</t>
  </si>
  <si>
    <t>增加耕地面积157亩，可带动贫困户28户75人种植小杂粮增收7.8万元。</t>
  </si>
  <si>
    <t>清涧县宽州镇任则洼村村填沟造田工程</t>
  </si>
  <si>
    <t>填沟造田57亩</t>
  </si>
  <si>
    <t>任则洼村</t>
  </si>
  <si>
    <t>改善贫困群众发展农业用地生产基本条件，维护耕地面积66亩，增加耕地面积57亩，带动贫困户16户40人，可促进贫困户种植小杂粮增收2.5万元，本项目建成后归村集体经济所有，脱贫攻坚期内由贫困户免费种植，脱贫攻坚期结束后在同等条件下优先建档立卡贫困户承包用于发展农业耕种。</t>
  </si>
  <si>
    <t>宽州镇上十里铺村填沟造田工程</t>
  </si>
  <si>
    <t>填沟造田86.42亩</t>
  </si>
  <si>
    <t>上十里铺村</t>
  </si>
  <si>
    <t>改善贫困群众发展农业用地生产基本条件，增加耕地面积86.42亩，可带动贫困户73户201人种植小杂粮。</t>
  </si>
  <si>
    <t>增加耕地面积86.42亩，可带动贫困户73户201人种植小杂粮增收4.4万元。</t>
  </si>
  <si>
    <t>宽州镇四合队村盐碱地土地治理工程</t>
  </si>
  <si>
    <t>盐碱地治理100亩</t>
  </si>
  <si>
    <t>四合队村</t>
  </si>
  <si>
    <t>改善贫困群众发展农业用地生产基本条件，增加耕地面积100亩，可带动贫困户36户91人种植小杂粮。</t>
  </si>
  <si>
    <t>增加耕地面积100亩，可带动贫困户36户91人种植小杂粮增收5万元。</t>
  </si>
  <si>
    <t>宽州镇王家沟村土地治理工程</t>
  </si>
  <si>
    <t>盐碱地治理28.5亩、填沟造田21亩，共计造田49.5亩</t>
  </si>
  <si>
    <t>王家沟村</t>
  </si>
  <si>
    <t>改善贫困群众发展农业用地生产基本条件，增加耕地面积49.5亩，可带动贫困户20户59人种植小杂粮。</t>
  </si>
  <si>
    <t>增加耕地面积49.5亩，可带动贫困户20户59人种植小杂粮增收2.5万元。</t>
  </si>
  <si>
    <t>老舍窠乡白李家河村村内道路建设工程</t>
  </si>
  <si>
    <t>1、挡墙：长21m；高4M;石砌排水渠长12m2、村内道路建设：村内道路总长9091m;其中:长6265m、宽2.0m；长2826m、宽2.5m；</t>
  </si>
  <si>
    <t>白李家河</t>
  </si>
  <si>
    <t>方便全村人出行</t>
  </si>
  <si>
    <t>着力改善贫困群众生产、生活交通不便问题，降低生产劳动强度，提高生产劳动效率。可带动贫困户43户117人</t>
  </si>
  <si>
    <t>玉家河镇老舍古便民服务中心老舍古村填沟造田及生产道路建设工程</t>
  </si>
  <si>
    <t>填沟造田130亩；生产道路20公里</t>
  </si>
  <si>
    <t>老舍古村</t>
  </si>
  <si>
    <t>改善贫困群众发展农业用地生产基本条件，增加耕地面积130亩，可带动贫困户75户178人种植小杂粮。</t>
  </si>
  <si>
    <t>增加耕地面积130亩，可带动贫困户75户178人种植小杂粮增收6.5万元。</t>
  </si>
  <si>
    <t>玉家河镇老舍古便民服务中心龙头山村生产道路建设工程</t>
  </si>
  <si>
    <t>生产道路16公里</t>
  </si>
  <si>
    <t>龙头山村</t>
  </si>
  <si>
    <t>着力改善贫困群众生产、生活交通不便问题，降低生产劳动强度，提高生产劳动效率。带动贫困户38户113人。</t>
  </si>
  <si>
    <t>老舍窠乡马家山村道路建设工程</t>
  </si>
  <si>
    <t>村内道路建设：村内道路总长5316m、宽2.0m；挡墙工程。</t>
  </si>
  <si>
    <t>马家山</t>
  </si>
  <si>
    <t>方便村民行走</t>
  </si>
  <si>
    <t>着力改善贫困群众生产、生活交通不便问题，降低生产劳动强度，提高生产劳动效率。可带动贫困户42户98人</t>
  </si>
  <si>
    <t>清涧县老舍古便民服务中心石硷里村村内道路建设工程</t>
  </si>
  <si>
    <t>村内道路建设：村内道路总长4360m、宽2.0m；修桥涵1座。</t>
  </si>
  <si>
    <t>石硷里</t>
  </si>
  <si>
    <t>改善农民生活条件</t>
  </si>
  <si>
    <t>着力改善贫困群众生产、生活交通不便问题，降低生产劳动强度，提高生产劳动效率。可带动贫困户104户288人</t>
  </si>
  <si>
    <t>老舍古石硷里村村内道路及养殖基地道路建设工程</t>
  </si>
  <si>
    <t>1.村内道路硬化工程：标砖硬化长4960m，宽2m；2.养殖基地硬化工程：厚180mm，混凝土硬化766m，宽4m。</t>
  </si>
  <si>
    <t>着力改善贫困群众生产、生活交通不便问题，降低生产劳动强度，提高生产劳动效率。可带动贫困户98户256人</t>
  </si>
  <si>
    <t>老舍窠乡应则沟村内道路硬化工程</t>
  </si>
  <si>
    <t>村内道路建设：村内道路总长8181m;其中:7621m、宽2.0m；560m、宽2.5m；</t>
  </si>
  <si>
    <t>应则沟</t>
  </si>
  <si>
    <t>改善村内道路，方便农户出行。</t>
  </si>
  <si>
    <t>着力改善贫困群众生产、生活交通不便问题，降低生产劳动强度，提高生产劳动效率。可带动贫困户83户218人</t>
  </si>
  <si>
    <t>玉家河镇老舍古便民服务中心直川山村生产道路建设及填沟造田工程</t>
  </si>
  <si>
    <t>生产道路19公里；填沟造田30亩</t>
  </si>
  <si>
    <t>直川山村</t>
  </si>
  <si>
    <t>改善贫困群众发展农业用地生产基本条件，增加耕地面积30亩，可带动贫困户29户74人种植小杂粮。</t>
  </si>
  <si>
    <t>增加耕地面积30亩，可带动贫困户29户74人种植小杂粮增收1.5万元。</t>
  </si>
  <si>
    <t>乐堂堡便民服务中心曹家沟村填沟造田及排洪渠工程</t>
  </si>
  <si>
    <t>1、张家沟坝地51.6亩，坝梁3座，溢洪道30m;米地山10.34亩，坝梁1座；2、石砌排洪渠长190m；3、黄浩峁水毁维修长50m,DN500波纹管购安20m,C30混凝土排水渠底30m。</t>
  </si>
  <si>
    <t>乐堂堡</t>
  </si>
  <si>
    <t>曹家沟</t>
  </si>
  <si>
    <t>给贫困户增收，巩固了脱贫成效</t>
  </si>
  <si>
    <t>改善贫困群众发展农业用地生产基本条件，增加耕地面积61.9亩，可促进贫困户35户98人种植小杂粮增收3.1万元。</t>
  </si>
  <si>
    <t>乐堂堡便民服务中心曹家沟村村内道路建设工程</t>
  </si>
  <si>
    <t>1、村内道路建设：村内道路长8450m，宽2m；2、饴糖食品加工厂道路硬化共计471.4㎡，路面宽度为5.2-12m</t>
  </si>
  <si>
    <t>着力改善贫困群众生产、生活交通不便问题，降低生产劳动强度，提高生产劳动效率。可带动贫困户63户152人</t>
  </si>
  <si>
    <t>乐堂堡陈家河村毛野人沟过水桥工程</t>
  </si>
  <si>
    <t>桥面长14.5m，宽4m，高2m，安装三根ø100水泥管涵。</t>
  </si>
  <si>
    <t>陈家河</t>
  </si>
  <si>
    <t>着力改善贫困群众生产、生活交通不便问题，降低生产劳动强度，提高生产劳动效率。可带动贫困户65户198人</t>
  </si>
  <si>
    <t>清涧县乐堂堡便民服务中心陈家河村道路建设工程</t>
  </si>
  <si>
    <t>井沟岔道路硬化全长195米，路面宽度为3.5米；石砌挡墙全长14m，均高6m。</t>
  </si>
  <si>
    <t>着力改善贫困群众生产、生活交通不便问题，降低生产劳动强度，缩短交通运输时间，进而提高生产劳动效率、加快贫困群众脱贫致富步伐。</t>
  </si>
  <si>
    <t>着力改善贫困群众生产、生活交通不便问题，降低生产劳动强度，提高生产劳动效率。可带动贫困户116户289人</t>
  </si>
  <si>
    <t>乐堂堡便民服务中心董家沟村填沟造田工程</t>
  </si>
  <si>
    <t>庙沟坝地填沟造田85.05亩,坝梁4座、白草沟坝地63.12亩，排洪渠35m，坝梁2座、李家岔井沟、卢草沟坝地32.05亩，坝梁2座；大四家沟坝地19.5亩，坝梁1座；大马沟坝地13.5亩，坝梁1座；木瓜沟坝地20.7亩，坝梁1座；</t>
  </si>
  <si>
    <t>董家沟</t>
  </si>
  <si>
    <t>改善贫困群众发展农业用地生产基本条件，增加耕地面积234亩，可促进贫困户种植小杂粮增收12万元。带动贫困户63户152人</t>
  </si>
  <si>
    <t>乐堂堡便民服务中心董家沟村村内道路建设工程</t>
  </si>
  <si>
    <t>1、董家沟应子沟桥涵1座；2、李家岔坝梁河桥1座；3、高家硷马套河沟1座1孔净跨12米石拱桥，桥宽5米；4、砖路硬化长4695米，其中2695米路面宽为2米，2000米路面宽为2.5米；5、道路采用180mm厚C30混凝土硬化全长500米，路面宽度为4.5米</t>
  </si>
  <si>
    <t>方便出行，巩固了脱贫成效</t>
  </si>
  <si>
    <t>着力改善贫困群众生产、生活交通不便问题，降低生产劳动强度，提高生产劳动效率。可带动贫困户30户63人</t>
  </si>
  <si>
    <t>乐堂堡便民服务中心高山河村村内道路建设工程</t>
  </si>
  <si>
    <t>1、村委会加宽桥：桥长：9m；2、老舍古沟过水桥：桥长：8m；桥面宽：4m；                         3、环沟桥加宽：桥长：10m； 4、柏桃咀过水桥：桥长：8m；桥面宽：4m；6、村内道路建设：村内道路总长11004m、宽2m；</t>
  </si>
  <si>
    <t>高山河</t>
  </si>
  <si>
    <t>加大人居环境整治力度，巩固了脱贫成效</t>
  </si>
  <si>
    <t>着力改善贫困群众生产、生活交通不便问题，降低生产劳动强度，提高生产劳动效率。可带动贫困户38户95人</t>
  </si>
  <si>
    <t>清涧县乐堂堡便民服务中心李家沟村土地平整工程</t>
  </si>
  <si>
    <t>土地平整355亩。</t>
  </si>
  <si>
    <t>改善贫困群众发展农业用地生产基本条件，增加耕地面积355亩，带动贫困户27户52人，可促进贫困户种植小杂粮增收17.7万元。</t>
  </si>
  <si>
    <t>乐堂堡便民服务中心麻则岔村村内道路建设工程</t>
  </si>
  <si>
    <t>1、圆峁山过水桥：桥长：15m；桥面宽：3m；高2m；2、前刘家峁沟石拱桥：桥长：16；桥面宽：5m；高5.6m，净跨10m；3、对面沟过水桥：桥长：10m；桥面宽：4m；4、叶树峁沟石拱桥：桥长：9m；宽：4m，高3.1m；5、后刘家寨峁沟过水桥：长：2m；桥面宽：4m； 6、村内道路建设：村内道路总长8238m、宽2m；</t>
  </si>
  <si>
    <t>麻则岔</t>
  </si>
  <si>
    <t>着力改善贫困群众生产、生活交通不便问题，降低生产劳动强度，提高生产劳动效率。可带动贫困户48户135人</t>
  </si>
  <si>
    <t>乐堂堡便民服务中心坡家沟村村内道路建设工程</t>
  </si>
  <si>
    <t>1、铁链沟石砌挡墙：长：3m，高4m；  2、石砌挡墙：长：25，高2.5m；3、新建过水桥：长：8m；宽4m；4、过水桥加高项目：长16m；宽4m；  5、村内道路建设：村内道路总长7670m、宽2.2m；</t>
  </si>
  <si>
    <t>坡家沟</t>
  </si>
  <si>
    <t>着力改善贫困群众生产、生活交通不便问题，降低生产劳动强度，提高生产劳动效率。可带动贫困户97户264人</t>
  </si>
  <si>
    <t>乐堂堡便民服务中心薛家坪村村内道路硬化工程</t>
  </si>
  <si>
    <t>村内道路建设：村内道路总长4130m、宽2m</t>
  </si>
  <si>
    <t>薛家坪</t>
  </si>
  <si>
    <t>着力改善贫困群众生产、生活交通不便问题，降低生产劳动强度，提高生产劳动效率。可带动贫困户81户198人</t>
  </si>
  <si>
    <t>李家塔镇樊家岔村道路建设工程</t>
  </si>
  <si>
    <t>道路硬化全长2400米，路面宽度为3.3米；飞峁则沟岔桥涵一座；石砌挡墙及路面修补；硷湾边沟。</t>
  </si>
  <si>
    <t>樊家岔</t>
  </si>
  <si>
    <t>着力改善贫困群众生产、生活交通不便问题，降低生产劳动强度，提高生产劳动效率。可带动贫困户113户265人</t>
  </si>
  <si>
    <t>李家塔镇韩家沟村村内道路建设工程</t>
  </si>
  <si>
    <t>1、桥长：17m；桥面宽：5m；净跨：8m；2、村内道路建设：村内道路总长6725m、宽2.0m；</t>
  </si>
  <si>
    <t>韩家沟</t>
  </si>
  <si>
    <t>着力改善贫困群众生产、生活交通不便问题，降低生产劳动强度，提高生产劳动效率。可带动贫困户80户204人</t>
  </si>
  <si>
    <t>李家塔镇韩家坪则村道路建设工程</t>
  </si>
  <si>
    <t xml:space="preserve">                                 1、石拱桥：桥长：16m；桥面宽：5m；2、道路硬化：长2.67km；宽3.5m；</t>
  </si>
  <si>
    <t>韩家坪则</t>
  </si>
  <si>
    <t>着力改善贫困群众生产、生活交通不便问题，降低生产劳动强度，提高生产劳动效率。可带动贫困户47户108人</t>
  </si>
  <si>
    <t>李家塔镇韩家辛庄村内道路硬化工程</t>
  </si>
  <si>
    <t>村内道路建设：村内道路总长8301m;其中:长5426m、宽2.0m；长2875m、宽2.5m；</t>
  </si>
  <si>
    <t>韩家辛庄</t>
  </si>
  <si>
    <t>着力改善贫困群众生产、生活交通不便问题，降低生产劳动强度，提高生产劳动效率。可带动贫困户36户67人</t>
  </si>
  <si>
    <t>李家塔镇后腰里村内道路硬化工程</t>
  </si>
  <si>
    <t>村内道路建设：村内道路总长7595m、宽2.5m；</t>
  </si>
  <si>
    <t>后腰里</t>
  </si>
  <si>
    <t>着力改善贫困群众生产、生活交通不便问题，降低生产劳动强度，提高生产劳动效率。可带动贫困户46户116人</t>
  </si>
  <si>
    <t>李家塔镇呼家坬村村内道路硬化工程</t>
  </si>
  <si>
    <t>村内道路建设：村内道路总长9540m，其中5540m宽2.0m；3000m宽2.5m</t>
  </si>
  <si>
    <t>呼家坬</t>
  </si>
  <si>
    <t>着力改善贫困群众生产、生活交通不便问题，降低生产劳动强度，提高生产劳动效率。可带动贫困户85户202人</t>
  </si>
  <si>
    <t>清涧县李家塔镇惠家园则生产道路建设工程</t>
  </si>
  <si>
    <t>修生产道路13公里，宽3.5米。</t>
  </si>
  <si>
    <t>着力改善贫困群众生产、生活交通不便问题，降低生产劳动强度，提高生产劳动效率。带动贫困户71户153人。</t>
  </si>
  <si>
    <t>清涧县李家塔镇惠家园则村内道路建设工程</t>
  </si>
  <si>
    <t>村内道路建设：村内道路总长1800m、宽2.0m；</t>
  </si>
  <si>
    <t>着力改善贫困群众生产、生活交通不便问题，降低生产劳动强度，提高生产劳动效率。可带动贫困户71户153人</t>
  </si>
  <si>
    <t>李家塔镇惠家园则村养殖场配套工程</t>
  </si>
  <si>
    <t>①养殖基地平整开挖及回填动土方18714.00m³；②场区院面采用180mm厚C30混凝土硬化4485㎡；③石砌排水渠90m，采用M10水泥砂浆石砌体④养殖棚侧砖砌挡墙21m,养殖棚内硬化960㎡。</t>
  </si>
  <si>
    <t>助力养殖产业发展，带动贫困户71户153人受益</t>
  </si>
  <si>
    <t>李家塔镇李家坪村村内道路建设工程</t>
  </si>
  <si>
    <t>1、石拱桥长：17m，桥面宽5m，净跨10m；2、新家坪过水桥长6m，桥面宽4m；3、采用标砖立插硬化道路长8765m。</t>
  </si>
  <si>
    <t>李家坪</t>
  </si>
  <si>
    <t>着力改善贫困群众生产、生活交通不便问题，降低生产劳动强度，提高生产劳动效率。可带动贫困户67户140人</t>
  </si>
  <si>
    <t>李家塔镇郝家石硷村生产道路工程</t>
  </si>
  <si>
    <t>新修生产道路16公里。</t>
  </si>
  <si>
    <t>郝家石硷村</t>
  </si>
  <si>
    <t>着力改善贫困群众生产、生活交通不便问题，降低生产劳动强度，提高生产劳动效率。可带动贫困户87户205人</t>
  </si>
  <si>
    <t>金融扶贫</t>
  </si>
  <si>
    <t>清涧县扶贫互助协会贴息项目</t>
  </si>
  <si>
    <t>扶贫互助协会贴息2600户</t>
  </si>
  <si>
    <t>解决2600户发展产业资金短缺问题</t>
  </si>
  <si>
    <t>解决2600户贫困户发展产业资金短缺问题</t>
  </si>
  <si>
    <t>项目管理费</t>
  </si>
  <si>
    <t>清涧县扶贫办扶贫项目管理费</t>
  </si>
  <si>
    <t>扶贫小额贷款贴息</t>
  </si>
  <si>
    <t>清涧县小额信贷贴息项目</t>
  </si>
  <si>
    <t>扶贫小额信贷贴息1600户</t>
  </si>
  <si>
    <t>解决1600户发展产业资金短缺问题</t>
  </si>
  <si>
    <t>解决1600户贫困户发展产业资金短缺问题</t>
  </si>
  <si>
    <t>石咀驿镇二郎岔村村内道路建设工程</t>
  </si>
  <si>
    <t>1、石拱桥：桥长：24.6m；桥面宽：5m；净跨：8m；矢跨比：1:3；两跨。2、村内道路建设：村内道路总长5551m;其中:3481m、宽2m；2071m、宽2.5m；</t>
  </si>
  <si>
    <t>二郎岔</t>
  </si>
  <si>
    <t>改善生产条件带动脱贫</t>
  </si>
  <si>
    <t>石咀驿镇康家湾村淤地坝维修工程</t>
  </si>
  <si>
    <t>修复坝梁1座</t>
  </si>
  <si>
    <t>改善贫困群众发展农业用地生产基本条件，维护耕地面积35亩，带动贫困户36户98人，可促进贫困户种植小杂粮增收1.8万元。</t>
  </si>
  <si>
    <t>石咀驿镇康家湾村石拱桥工程</t>
  </si>
  <si>
    <t>1、村界线石拱桥：桥长：32m；桥面宽：6m；净跨：18m； 2、大棚旁石拱桥：桥长：26m；桥面宽：6m；净跨：16m；</t>
  </si>
  <si>
    <t>着力改善贫困群众生产、生活交通不便问题，降低生产劳动强度，提高生产劳动效率。可带动贫困户108户337人</t>
  </si>
  <si>
    <t>石咀驿镇牛家沟村内道路硬化工程</t>
  </si>
  <si>
    <t>村内道路建设：村内道路总长7055m;其中:5631m、宽2m；1424m、宽2.5m；</t>
  </si>
  <si>
    <t>牛家沟</t>
  </si>
  <si>
    <t>石咀驿镇石咀驿村填沟造田工程</t>
  </si>
  <si>
    <t>老柳卜坝地45.6亩，村集体经济拱棚基地排水渠240m。</t>
  </si>
  <si>
    <t>改善贫困群众发展农业用地生产基本条件，增加耕地面积45.6亩，带动贫困户41户114人，可促进种植小杂粮增收2.3万元。</t>
  </si>
  <si>
    <t>石咀驿镇石咀驿村村内道路建设工程</t>
  </si>
  <si>
    <t>村内道路建设：村内道路总长11660m;其中:7990m、宽2m；3670m、宽2.5m</t>
  </si>
  <si>
    <t>着力改善贫困群众生产、生活交通不便问题，降低生产劳动强度，提高生产劳动效率。可带动贫困户122户310人</t>
  </si>
  <si>
    <t>石咀驿镇拓家湾村村内道路建设工程</t>
  </si>
  <si>
    <t>村内道路建设：村内道路总长14827m;其中:10416m、宽2m；4411m、宽2.5m；</t>
  </si>
  <si>
    <t>拓家湾</t>
  </si>
  <si>
    <t>着力改善贫困群众生产、生活交通不便问题，降低生产劳动强度，提高生产劳动效率。可带动贫困户105户234人</t>
  </si>
  <si>
    <t>石咀驿镇王家砭村村内道路硬化工程</t>
  </si>
  <si>
    <t>村内道路建设：村内道路总长9580m，宽2.5m；</t>
  </si>
  <si>
    <t>王家砭</t>
  </si>
  <si>
    <t>着力改善贫困群众生产、生活交通不便问题，降低生产劳动强度，提高生产劳动效率。可带动贫困户126户374人</t>
  </si>
  <si>
    <t>石咀驿镇吴家沟村村内道路建设工程</t>
  </si>
  <si>
    <t>1、村内道路建设：村内道路总长17646m;其中:14629m、宽2m；3017m、宽2.5m；2、以及过水桥一座</t>
  </si>
  <si>
    <t>吴家沟</t>
  </si>
  <si>
    <t>着力改善贫困群众生产、生活交通不便问题，降低生产劳动强度，提高生产劳动效率。可带动贫困户60户159人</t>
  </si>
  <si>
    <t>石咀驿镇徐家河村内道路硬化及便民桥建设工程</t>
  </si>
  <si>
    <t>1、杨河湾石拱桥：桥长：34m；桥面宽：5m；2孔单跨8m；2、杨河湾石砌挡墙108m，砖硬化道路108m。3、大沟岸石拱桥：桥长：23m；桥面宽：5m，单跨6m，4、村内道路建设：村内道路总长2400m、宽2m；</t>
  </si>
  <si>
    <t>徐家河</t>
  </si>
  <si>
    <t>着力改善贫困群众生产、生活交通不便问题，降低生产劳动强度，提高生产劳动效率。可带动贫困户158户390人</t>
  </si>
  <si>
    <t>石咀驿镇枣林则沟村村内道路建设工程</t>
  </si>
  <si>
    <t>1、宝圪塔涵洞长：26m；宽：4m；2、村内道路建设：村内道路总长9492m;、宽2m；</t>
  </si>
  <si>
    <t>枣林则沟</t>
  </si>
  <si>
    <t>着力改善贫困群众生产、生活交通不便问题，降低生产劳动强度，提高生产劳动效率。可带动贫困户34户63人</t>
  </si>
  <si>
    <t>石咀驿镇徐家河村（糜山河小组）养殖基地道路硬化工程</t>
  </si>
  <si>
    <t>养殖基地C30混凝土硬化长870，宽4.5米</t>
  </si>
  <si>
    <t>徐家河村（糜山河小组）</t>
  </si>
  <si>
    <t>着力改善贫困群众生产、生活交通不便问题，降低生产劳动强度，提高生产劳动效率。带动贫困户174户432人。</t>
  </si>
  <si>
    <t>下廿里铺镇双庙河便民服务中心后惠家河村填沟造田工程</t>
  </si>
  <si>
    <t>填沟造田106亩</t>
  </si>
  <si>
    <t>后惠家河村</t>
  </si>
  <si>
    <t>改善贫困群众发展农业用地生产基本条件，增加耕地面积106亩，可带动贫困户58户152人种植小杂粮。</t>
  </si>
  <si>
    <t>增加耕地面积106亩，可带动贫困户58户152人种植小杂粮增收5.3万元。</t>
  </si>
  <si>
    <t>清涧县双庙便民服务中心惠家沟村村内道路硬化</t>
  </si>
  <si>
    <t>立砌砖硬化道路2500米，2米宽：300米，2.5米宽</t>
  </si>
  <si>
    <t>惠家沟村</t>
  </si>
  <si>
    <t>着力改善贫困群众生产、生活交通不便问题，降低生产劳动强度，提高生产劳动效率。可带动贫困户41户130人</t>
  </si>
  <si>
    <t>双庙河便民服务中心惠家山村内道路硬化工程</t>
  </si>
  <si>
    <t>村内道路建设：村内道路总长8420m、宽2.0m；以及管涵工程</t>
  </si>
  <si>
    <t>惠家山</t>
  </si>
  <si>
    <t>着力改善贫困群众生产、生活交通不便问题，降低生产劳动强度，提高生产劳动效率。可带动贫困户58户178人</t>
  </si>
  <si>
    <t>双庙河便民服务中心惠家塬村村内道路建设工程</t>
  </si>
  <si>
    <t>1、石砌挡墙：长：22m；2、村内道路总长2550m、宽2.0m；</t>
  </si>
  <si>
    <t>惠家塬</t>
  </si>
  <si>
    <t>着力改善贫困群众生产、生活交通不便问题，降低生产劳动强度，提高生产劳动效率。可带动贫困户19户59人</t>
  </si>
  <si>
    <t>下廿里铺镇双庙河便民服务中心南坬村填沟造田</t>
  </si>
  <si>
    <t>填沟造田20亩</t>
  </si>
  <si>
    <t>南坬村</t>
  </si>
  <si>
    <t>改善贫困群众发展农业用地生产基本条件，增加耕地面积30亩，可带动贫困户34户105人种植小杂粮。</t>
  </si>
  <si>
    <t>增加耕地面积30亩，可带动贫困户34户105人种植小杂粮增收1.5万元。</t>
  </si>
  <si>
    <t>双庙河便民服务中心桑浪河村村内道路硬化工程</t>
  </si>
  <si>
    <t>村内道路硬化8150m、宽2m；</t>
  </si>
  <si>
    <t>桑浪河</t>
  </si>
  <si>
    <t>着力改善贫困群众生产、生活交通不便问题，降低生产劳动强度，提高生产劳动效率。可带动贫困户47户129人</t>
  </si>
  <si>
    <t>双庙河便民服务中心赵家河村内道路硬化工程</t>
  </si>
  <si>
    <t>村内道路建设：村内道路总长6795m，其中4795m宽2.0m；2000m宽2.5m</t>
  </si>
  <si>
    <t>赵家河</t>
  </si>
  <si>
    <t>着力改善贫困群众生产、生活交通不便问题，降低生产劳动强度，提高生产劳动效率。可带动贫困户63户210人</t>
  </si>
  <si>
    <t>下廿里铺镇鲍家沟村道路硬化工程</t>
  </si>
  <si>
    <t>村内道路建设：村内道路总长7021m，其中4021m宽2.0m；3000m宽2.5m</t>
  </si>
  <si>
    <t>鲍家沟</t>
  </si>
  <si>
    <t>着力改善贫困群众生产、生活交通不便问题，降低生产劳动强度，提高生产劳动效率。可带动贫困户72户187人</t>
  </si>
  <si>
    <t>清涧县下廿里铺镇背峁河村湖羊养殖基地道路建设工程</t>
  </si>
  <si>
    <t>养殖基地道路硬化全长400米，路面宽度为4.0米</t>
  </si>
  <si>
    <t>助力湖羊养殖产业发展，带动贫困户40户117人养殖湖羊，户均增收2000元</t>
  </si>
  <si>
    <t>下廿里铺镇高家硷村道路硬化工程</t>
  </si>
  <si>
    <t>村内道路建设：村内道路总长5803m、宽2.0m；其中5116m宽2.0m；687m宽2.5m</t>
  </si>
  <si>
    <t>高家硷</t>
  </si>
  <si>
    <t>着力改善贫困群众生产、生活交通不便问题，降低生产劳动强度，提高生产劳动效率。可带动贫困户42户117人</t>
  </si>
  <si>
    <t>下廿里铺镇韩家硷村填沟造田及排洪渠工程</t>
  </si>
  <si>
    <t>1、长：613m；排洪渠截面尺寸：1.5*2；2、苗山河骨干坝地修复坝梁1座，石砌排洪渠长80m；3、井沟坝地修复水毁坝地，填沟造田30亩，石砌排洪渠长68m；</t>
  </si>
  <si>
    <t>改善贫困群众发展农业用地生产基本条件，维护耕地面积100亩，增加耕地面积30亩，带动贫困户38户90人，可促进贫困户种植小杂粮增收6.5万元。</t>
  </si>
  <si>
    <t>下廿里铺镇贺家沟村填沟造田工程</t>
  </si>
  <si>
    <t>黄药沟坝地造田11.4亩，排洪渠长15m；武家沟填沟造田10.8亩；霍家河小组正沟坝地坝梁维修,石砌溢洪道70m；催家沟坝地26.99亩。</t>
  </si>
  <si>
    <t>贺家沟</t>
  </si>
  <si>
    <t>改善贫困群众发展农业用地生产基本条件，维护耕地面积60亩，增加耕地面积49.19亩，带动贫困户33户64人，可促进贫困户种植小杂粮增收2.5万元。</t>
  </si>
  <si>
    <t>下廿里铺镇贺家沟村道路硬化工程</t>
  </si>
  <si>
    <t>村内道路建设：村内道路总长5711m，其中3711m宽2.0m；2000m宽2.5m</t>
  </si>
  <si>
    <t>着力改善贫困群众生产、生活交通不便问题，降低生产劳动强度，提高生产劳动效率。可带动贫困户33户64人</t>
  </si>
  <si>
    <t>清涧县下二廿里铺镇前进村湖羊养殖基地道路建设工程</t>
  </si>
  <si>
    <t>养殖基地道路硬化全长320米，路面宽度为4.0米，</t>
  </si>
  <si>
    <t>助力湖羊养殖产业发展，可带动贫困户93户298人养殖湖羊，户均增收2000元</t>
  </si>
  <si>
    <t>下廿里铺镇前进村生产道路建设工程</t>
  </si>
  <si>
    <t>生产道路13公里</t>
  </si>
  <si>
    <t>前进村</t>
  </si>
  <si>
    <t>着力改善贫困群众生产、生活交通不便问题，降低生产劳动强度，提高生产劳动效率。带动贫困户103户333人。</t>
  </si>
  <si>
    <t>下廿里铺镇王家硷村填沟造田工程</t>
  </si>
  <si>
    <t>填沟造田64.5亩及生产道路700米</t>
  </si>
  <si>
    <t>王家硷村</t>
  </si>
  <si>
    <t>改善贫困群众发展农业用地生产基本条件，增加耕地面积64.5亩，可带动贫困户50户134人种植小杂粮。</t>
  </si>
  <si>
    <t>增加耕地面积64.5亩，可带动贫困户50户134人种植小杂粮增收3.3万元。</t>
  </si>
  <si>
    <t>清涧县清涧县玉家河镇赵家洼村湖羊养殖基地道路建设工程</t>
  </si>
  <si>
    <t>养殖基地道路硬化全长1650米，路面宽度为4.5米，</t>
  </si>
  <si>
    <t>赵家洼</t>
  </si>
  <si>
    <t>助力湖羊养殖产业发展，可带动贫困户57户165人养殖湖羊，户均增收2000元</t>
  </si>
  <si>
    <t>玉家河镇王家河村生产道路建设工程</t>
  </si>
  <si>
    <t>生产路10公里</t>
  </si>
  <si>
    <t>王家河村</t>
  </si>
  <si>
    <t>着力改善贫困群众生产、生活交通不便问题，降低生产劳动强度，提高生产劳动效率。带动贫困户116户296人。</t>
  </si>
  <si>
    <t>折家坪镇马家岔村新建石拱桥工程</t>
  </si>
  <si>
    <t>原坪石拱桥：桥长：13.3m；桥面宽：4m；净跨：8m；</t>
  </si>
  <si>
    <t>马家岔</t>
  </si>
  <si>
    <t>着力改善贫困群众生产、生活交通不便问题，降低生产劳动强度，提高生产劳动效率。可带动贫困户45户111人</t>
  </si>
  <si>
    <t>折家坪镇贺家沟村填沟造田工程</t>
  </si>
  <si>
    <t>填沟造田47亩</t>
  </si>
  <si>
    <t>贺家沟村</t>
  </si>
  <si>
    <t>改善贫困群众发展农业用地生产基本条件，维护耕地面积66亩，增加耕地面积47亩，带动贫困户35户72人，可促进贫困户种植小杂粮增收2.6万元，本项目建成后归村集体经济所有，脱贫攻坚期内由贫困户免费种植，脱贫攻坚期结束后在同等条件下优先建档立卡贫困户承包用于发展农业耕种。</t>
  </si>
  <si>
    <t>折家坪镇桃岺山村填沟造田及生产道路工程</t>
  </si>
  <si>
    <t>填沟造田80亩，新修生产道路5公里。</t>
  </si>
  <si>
    <t>桃岺山村</t>
  </si>
  <si>
    <t>改善贫困群众发展农业用地生产基本条件，维护耕地面积92亩，增加耕地面积80亩，新修生产道路5公里，带动贫困户70户198人，可促进贫困户种植小杂粮增收3万元，本项目建成后归村集体经济所有，脱贫攻坚期内由贫困户免费种植，脱贫攻坚期结束后在同等条件下优先建档立卡贫困户承包用于发展农业耕种。</t>
  </si>
  <si>
    <t>综合保障性扶贫</t>
  </si>
  <si>
    <t>接受留守关爱服务</t>
  </si>
  <si>
    <t>清涧县关爱留守儿童项目</t>
  </si>
  <si>
    <t>清涧县第五小学儿童之家阵地建设、基层儿童之家示范点建设</t>
  </si>
  <si>
    <t>石台寺</t>
  </si>
  <si>
    <t>妇联</t>
  </si>
  <si>
    <t>白宁</t>
  </si>
  <si>
    <t>通过建立儿童之家，为我县留守、困境儿童提供图书阅读、娱乐休闲、兴趣培训等有益身心健康的贴心服务，全面提升清涧县留守、困境儿童心理品质，促进留守儿童阳光成长</t>
  </si>
  <si>
    <t>郝家墕便民服务中心郝家墕村人居环境提升和村委会阵地打造项目</t>
  </si>
  <si>
    <t>提升整存人居环境和打造村委会阵地</t>
  </si>
  <si>
    <t>陈永强</t>
  </si>
  <si>
    <t>提高全村人居环境水平，提升村民脱贫攻坚决心和认可度</t>
  </si>
  <si>
    <t>郝家墕便民服务中心郝家寨则村修建生产道路项目</t>
  </si>
  <si>
    <t>修建生产道路2公里</t>
  </si>
  <si>
    <t>郝家寨则</t>
  </si>
  <si>
    <t>提升全村农户生产条件便利性，为脱贫攻坚工作打好必须要基础</t>
  </si>
  <si>
    <t>解家沟至高杰村及解家沟至二郎山公路水毁工程项目</t>
  </si>
  <si>
    <t>公路水毁修复</t>
  </si>
  <si>
    <t>解家沟、高杰村</t>
  </si>
  <si>
    <t>袁家沟、邓家坬、鱼家塬</t>
  </si>
  <si>
    <t>交通局</t>
  </si>
  <si>
    <t>白三平</t>
  </si>
  <si>
    <t>方便群众出行</t>
  </si>
  <si>
    <t>宽州镇东门湾至高家沟环山路项目</t>
  </si>
  <si>
    <t>果业基地道路硬化8.7公里，采用石灰土稳定碎石基层，18cm水泥混凝土面层。路基宽5.5米，路面宽4.5米。</t>
  </si>
  <si>
    <t>东门湾</t>
  </si>
  <si>
    <t>环山道路硬化8.7公里</t>
  </si>
  <si>
    <t>贺家岔至李家塔镇路面处理项目</t>
  </si>
  <si>
    <t>路面病害处理7公里</t>
  </si>
  <si>
    <t>李家塔镇石马墕至李家塔镇路面处理项目</t>
  </si>
  <si>
    <t>路面病害处理0.85公里</t>
  </si>
  <si>
    <t>清涧县通村路水毁工程项目</t>
  </si>
  <si>
    <t>水泥路水毁修复</t>
  </si>
  <si>
    <t>宽州镇师家园则村果业基地道路建设项目</t>
  </si>
  <si>
    <t>果业基地道路拓宽及硬化3.1公里，采用石灰土稳定碎石基层，18cm水泥混凝土面层。路基宽5.5米，路面宽4.5米。</t>
  </si>
  <si>
    <t>宽州镇</t>
  </si>
  <si>
    <t>师家园则</t>
  </si>
  <si>
    <t>刘志龙</t>
  </si>
  <si>
    <t>硬化道路4.6公里</t>
  </si>
  <si>
    <t>教育扶贫</t>
  </si>
  <si>
    <t>其他教育扶贫</t>
  </si>
  <si>
    <t>东西部协作赴扬州就读学生奖励资金</t>
  </si>
  <si>
    <t>补助20名赴扬州就读学生学习生活费用</t>
  </si>
  <si>
    <t>教体局</t>
  </si>
  <si>
    <t>白炜</t>
  </si>
  <si>
    <t>减轻贫困家庭就学经济负担</t>
  </si>
  <si>
    <t>减轻20户贫困家庭就学经济负担</t>
  </si>
  <si>
    <t>清涧县山峁峁种养殖专业合作社蔬菜大棚种植扶持项目</t>
  </si>
  <si>
    <t>清涧县山峁峁种养殖专业合作社整合全县400余个大棚，购买有机肥料（羊粪）2000方，菜苗11670株</t>
  </si>
  <si>
    <t>王波</t>
  </si>
  <si>
    <t>雇佣贫困人口务工，村集体蔬菜大棚给贫困人口分红</t>
  </si>
  <si>
    <t>雇佣和分红涉及贫困人口约2500人，增收250万元</t>
  </si>
  <si>
    <t>老舍古便民服务中心寨山石坪村育肥棚建设项目</t>
  </si>
  <si>
    <t>育肥棚主体建设及棚内设施购置</t>
  </si>
  <si>
    <t>寨山石坪</t>
  </si>
  <si>
    <t>李延胜</t>
  </si>
  <si>
    <t>助推农业增效、增收</t>
  </si>
  <si>
    <t>李家塔镇邓家圪崂村幸福院建设项目</t>
  </si>
  <si>
    <t>翻新改造窑洞4孔，新建砖混结构，建筑面积100.86平米及附属电气安装、装修等</t>
  </si>
  <si>
    <t>邓家圪崂</t>
  </si>
  <si>
    <t>刘丽</t>
  </si>
  <si>
    <t>解决长期在家贫困老年人无人照料，减轻儿女负担</t>
  </si>
  <si>
    <t>改善村级留守老人、儿童生活起居及老年人业余生活条件</t>
  </si>
  <si>
    <t>李家塔镇后腰里村幸福互助中心建设项目</t>
  </si>
  <si>
    <t>幸福互助中心基础设施及环境整治、老年人活动中心2间、红白理事会用品1套</t>
  </si>
  <si>
    <t>生态扶贫项目</t>
  </si>
  <si>
    <t>清涧县红枣低产园双降改造项目</t>
  </si>
  <si>
    <t>解家沟、高杰村、石盘、玉家河、双庙河、老舍古、李家塔、店则沟8个镇中心实施红枣双降改造6942.85亩</t>
  </si>
  <si>
    <t>解家沟、高杰村、石盘、玉家河、双庙河、老舍古、李家塔、店则沟</t>
  </si>
  <si>
    <t>41个行政村</t>
  </si>
  <si>
    <t>林业局</t>
  </si>
  <si>
    <t>李海云</t>
  </si>
  <si>
    <t>带动728户1900人贫困人口增收</t>
  </si>
  <si>
    <t>提升红枣产量约30%，增产416.5吨，带动贫困户增收100万元</t>
  </si>
  <si>
    <t>清涧县红枣低产园改造项目</t>
  </si>
  <si>
    <t>解家沟、高杰村、石盘、玉家河、双庙河、老舍古、李家塔、店则沟8个镇中心实施红枣低改2万亩，每亩补助150元</t>
  </si>
  <si>
    <t>李靖</t>
  </si>
  <si>
    <t>带动1525户4062人贫困人口增收</t>
  </si>
  <si>
    <t>提升红枣产量约20%，增产1200吨，带动贫困户增收230万元</t>
  </si>
  <si>
    <t>清涧县生态护林员项目</t>
  </si>
  <si>
    <t>365人</t>
  </si>
  <si>
    <t>刘毅林</t>
  </si>
  <si>
    <t>提供就业岗位，使符合条件的部分贫困人口获得稳定收入</t>
  </si>
  <si>
    <t>选聘的生态护林员，户年均增收7200千元</t>
  </si>
  <si>
    <t>清涧县生态效益补偿资金项目</t>
  </si>
  <si>
    <t>57.24万亩</t>
  </si>
  <si>
    <t>带动户14761户贫困户增收</t>
  </si>
  <si>
    <t>林业发展带动贫困户增收</t>
  </si>
  <si>
    <t>村卫生室标准化建设</t>
  </si>
  <si>
    <t>清涧县恒德盛敬老院药疗设备配备</t>
  </si>
  <si>
    <t>为清涧县恒德盛敬老院采购常用医疗2套及康复训练设备1组</t>
  </si>
  <si>
    <t>雒家硷</t>
  </si>
  <si>
    <t>民政局</t>
  </si>
  <si>
    <t>李青武</t>
  </si>
  <si>
    <t>提高对敬老院老人的基本医疗保障水平和科学的康复训练。</t>
  </si>
  <si>
    <t>为敬老院老人提供有效的医疗的保障及科学康复训练</t>
  </si>
  <si>
    <t>接受临时救助</t>
  </si>
  <si>
    <t>清涧县临时救助项目</t>
  </si>
  <si>
    <t>临时救助12569人</t>
  </si>
  <si>
    <t>享受特困人员救助供养</t>
  </si>
  <si>
    <t>清涧县农村特困供养人员救助项目</t>
  </si>
  <si>
    <t>生活补助及护理补贴1100人次</t>
  </si>
  <si>
    <t>救助农村特困供养人员1100人次，基本生活有保障。</t>
  </si>
  <si>
    <t>享受农村居民最低生活保障</t>
  </si>
  <si>
    <t>清涧县农村居民最低生活保障项目</t>
  </si>
  <si>
    <t>保障农村困难群众9000人基本生活</t>
  </si>
  <si>
    <t>保障9000人农村困难居民基本生活</t>
  </si>
  <si>
    <t>店则沟镇陈刘家山村山地苹果基地建设项目</t>
  </si>
  <si>
    <t>新修生产道路3km、坡地平整条地380亩，栽植苹果380亩。</t>
  </si>
  <si>
    <t>陈刘家山</t>
  </si>
  <si>
    <t>农业农村局</t>
  </si>
  <si>
    <t>修建产业生产道路3km、平整条地380亩，栽植苹果380亩，盛产期亩可实现收入8000元，带动贫困户34户发展苹果产业增加收入。</t>
  </si>
  <si>
    <t>店则沟镇高家畔村苹果基地引水灌溉工程</t>
  </si>
  <si>
    <t>引水灌溉配套工程低位水池100m³，高位水池200m³，供水管道5650米；灌溉管道4000米；</t>
  </si>
  <si>
    <t>高家畔</t>
  </si>
  <si>
    <t>修建苹果基地引水灌溉工程，栽植苹果后盛产期亩可实现收入8000元，带动贫困户33户发展苹果产业，增加收入。</t>
  </si>
  <si>
    <t>店则沟镇高家畔村苹果基地土地平整工程</t>
  </si>
  <si>
    <t>砖插路3.5km、基地平整条地500亩；</t>
  </si>
  <si>
    <t>修建产业生产道路3.5km、平整500亩条地，改善贫困户33户苹果产业发展条件。盛产期亩可实现收入8000元。</t>
  </si>
  <si>
    <t>店则沟镇马家西沟村苹果基地土地平整工程</t>
  </si>
  <si>
    <t>维修生产道路3.0km、窄条变宽条300亩</t>
  </si>
  <si>
    <t>马家西沟</t>
  </si>
  <si>
    <t>维修产业生产道路3km、窄条变宽条300亩，改善苹果产业发展条件，栽植苹果后盛产期亩可实现收入8000元，带动贫困户30户发展苹果产业，增加收入</t>
  </si>
  <si>
    <t>店则沟镇暖泉洼村土地平整项目</t>
  </si>
  <si>
    <t>新修生产道路2.1km、坡地平整条地160亩，栽植苹果160亩。</t>
  </si>
  <si>
    <t>暖泉洼</t>
  </si>
  <si>
    <t>修建产业生产道路2.1km，平整条地160亩，栽植苹果160亩，盛产期亩可实现收入8000元，带动贫困户11户发展苹果产业增加收入。</t>
  </si>
  <si>
    <t>店则沟镇苏家塔村土地平整项目</t>
  </si>
  <si>
    <t>坡地平整200亩</t>
  </si>
  <si>
    <t>苏家塔</t>
  </si>
  <si>
    <t>平整土地200亩，改善产业发展条件，种植小杂粮，每亩可实现收入600元，带动贫困户43户，增加收入。</t>
  </si>
  <si>
    <t>店则沟镇吴家沟村山地苹果基地建设项目</t>
  </si>
  <si>
    <t>新修生产道路1.2km、坡地平整条地186亩，栽植苹果200亩</t>
  </si>
  <si>
    <t>修建产业生产道路1.2km，平整条地186亩，栽植苹果200亩，盛产期每亩可实现收入8000元，带动贫困户19户发展苹果产业增加收入。</t>
  </si>
  <si>
    <t>店则沟镇崖腰沟土地平整项目</t>
  </si>
  <si>
    <t>新修生产道路2.1km元；坡地平整条地280亩</t>
  </si>
  <si>
    <t>崖腰沟</t>
  </si>
  <si>
    <t>修建产业生产道路2.1km、平整条地280亩，改善产业发展条件，种植小杂粮，每亩可实现收入600元，带动贫困户24户，增加收入。</t>
  </si>
  <si>
    <t>店则沟镇黄薛家山村山地苹果基地建设项目</t>
  </si>
  <si>
    <t>新修生产道路3km、坡地平整条地340亩，栽植苹果340亩</t>
  </si>
  <si>
    <t>阳曲山（黄薛家山）</t>
  </si>
  <si>
    <t>修建产业生产道路3km、平整条地340亩，栽植苹果340亩，盛产期亩可实现收入8000元，带动贫困户28户发展苹果产业增加收入。</t>
  </si>
  <si>
    <t>店则沟镇峪口村集体经济辣酱加工设备购置项目</t>
  </si>
  <si>
    <t>购置辣酱加工设备3套</t>
  </si>
  <si>
    <t>1、村集体经济年收入10万元；2、辣酱加工厂可以吸纳20个贫困人口就业岗位，促进贫困人口就业增收；3、辣酱加工厂收益纳入村集体经济，用于全村贫困户分红，促进脱贫增收。</t>
  </si>
  <si>
    <t>高杰村镇袁家沟村苹果基地土地平整工程</t>
  </si>
  <si>
    <t>砖插路3.0km、基地平整条地570亩；</t>
  </si>
  <si>
    <t>袁家沟</t>
  </si>
  <si>
    <t>果业基地道路硬化3km，平整条地570亩，改善苹果产业发展条件。盛产期亩可实现收入8000元，带动贫困户48户发展苹果产业，增加收入。</t>
  </si>
  <si>
    <t>石咀驿镇曹家塔村山地苹果基地建设项目</t>
  </si>
  <si>
    <t>新平整8m宽梯田302.8亩，新修3.5m宽生产道路2.2Km，栽植苹果300亩</t>
  </si>
  <si>
    <t>曹家塔</t>
  </si>
  <si>
    <t>修建产业生产道路2.2km、平整梯田302.8亩，栽植苹果300亩，盛产期亩可实现收入8000元，带动贫困户117户发展苹果产业增加收入。</t>
  </si>
  <si>
    <t>石咀驿镇大碾河村山地苹果基地建设项目</t>
  </si>
  <si>
    <t>新平整8m宽梯田150亩，新修3.5m宽生产道路1.5Km，栽植苹果150亩</t>
  </si>
  <si>
    <t>大碾河</t>
  </si>
  <si>
    <t>修建产业生产道路1.5km、平整梯田150亩，栽植苹果150亩，盛产期亩可实现收入8000元，带动贫困户61户发展苹果产业增加收入。</t>
  </si>
  <si>
    <t>郝家也便民服务中心高里寺村果业基地生产道路硬化工程</t>
  </si>
  <si>
    <t>立插砖硬化生产道路2900m，路面宽3.5m，配套设置边沟</t>
  </si>
  <si>
    <t>果业基地道路硬化2900m，改善贫困户97户果业产业发展条件。</t>
  </si>
  <si>
    <t>石咀驿镇高里寺村山地苹果基地建设项目</t>
  </si>
  <si>
    <t>新平整8m宽梯田850亩，栽植苹果1000亩，配套建设引水灌溉配套工程底位水池120m³，高位水池400m³，管道12300米。</t>
  </si>
  <si>
    <t>平整梯田850亩，配套苹果基地引水灌溉工程，栽植苹果1000亩，盛产期亩可实现收入8000元，带动贫困户97户发展苹果产业增加收入。</t>
  </si>
  <si>
    <t>2020年农业农村局石盘便民服务中心韩家山村冷库建设项目</t>
  </si>
  <si>
    <t>新建冷库1座，占地200㎡，及其相关设备采购。</t>
  </si>
  <si>
    <t>韩家山</t>
  </si>
  <si>
    <t>建冷库1座，发展设施农业，提高贫困户发展产业积极性，增加收入。</t>
  </si>
  <si>
    <t>完成建设冷库1座及其相关设备采购。</t>
  </si>
  <si>
    <t>石咀驿镇郝家寨则村山地苹果基地建设项目</t>
  </si>
  <si>
    <t>坡地平整条地263亩，栽植苹果200亩。</t>
  </si>
  <si>
    <t>平整条地263亩，栽植苹果200亩，盛产期亩可实现收入8000元，带动贫困户31户发展苹果产业增加收入。</t>
  </si>
  <si>
    <t>石咀驿镇贺家岔村山地苹果基地建设项目</t>
  </si>
  <si>
    <t>新平整8m宽梯田280亩，维修梯田150亩,新修3.5m宽生产道路3.1Km，栽植苹果260亩。</t>
  </si>
  <si>
    <t>贺家岔</t>
  </si>
  <si>
    <t>修建产业生产道路3.1km、平整梯田280亩，维修梯田150亩，栽植苹果260亩，盛产期亩可实现收入8000元，带动贫困户73户发展苹果产业增加收入。</t>
  </si>
  <si>
    <t>石咀驿镇唐家河村山地苹果基地建设项目</t>
  </si>
  <si>
    <t>新平整8m宽梯田250亩，维修3.5m宽生产道路3Km，栽植苹果200亩</t>
  </si>
  <si>
    <t>唐家河</t>
  </si>
  <si>
    <t>修建产业生产道路3km、平整梯田250亩，栽植苹果200亩，盛产期亩可实现收入8000元，带动贫困户111户发展苹果产业增加收入。</t>
  </si>
  <si>
    <t>石咀驿镇驼巷村山地苹果基地建设项目</t>
  </si>
  <si>
    <t>引水灌溉配套工程地位水池60m³，高位水池300m³，管道3600米、平整条地380亩；栽植苹果380亩。</t>
  </si>
  <si>
    <t>驼巷</t>
  </si>
  <si>
    <t>修建苹果基地引水灌溉工程，平整条地380亩，栽植苹果380亩，盛产期亩可实现收入8000元，带动贫困户113户发展苹果产业增加收入。</t>
  </si>
  <si>
    <t>石咀驿镇杨小慕家沟村苹果基地配套建设项目</t>
  </si>
  <si>
    <t>杨小慕家沟村苹果基地实施路面边沟建设工程，砖墙边沟硬化4.2公里。具体包括：人工挖边沟土方、挖排水管土方、砌砖收水坑、直埋300波纹管，回填土方等工程</t>
  </si>
  <si>
    <t>杨小慕家沟</t>
  </si>
  <si>
    <t>果业基地道路硬化4.2公里，改善贫困户37户苹果产业发展条件。</t>
  </si>
  <si>
    <t>2020年农业农村局郝家也便民服务中心杨小慕家沟村苹果基地引水灌溉工程</t>
  </si>
  <si>
    <t>机井工程1处、配电箱、低位水池1座、高位水池3座、管道安装8800m工程、引电等。</t>
  </si>
  <si>
    <t>发展设施农业，提高贫困户发展产业积极性，增加收入。</t>
  </si>
  <si>
    <t>完成建设机井工程、配电箱、低位水池、高位水池、管道安装工程、引电等工程。</t>
  </si>
  <si>
    <t>石咀驿镇杨小慕家沟村温室大棚配套建设项目</t>
  </si>
  <si>
    <t>温棚地表土方整理、棚前平铺砖、场内道路硬化等</t>
  </si>
  <si>
    <t>温棚地表土方整理、棚前平铺砖、场内道路硬化，发展日光温室产业建设项目，改善贫困户37户产业生产条件，提高蔬菜亩产量，增加收入。</t>
  </si>
  <si>
    <t>2020年农业农村局郝家也便民服务中心杨小慕家沟村日光温室基地建设项目附属工程</t>
  </si>
  <si>
    <t>新建50m长标准温棚17座，跨度8m，温棚脊高4.2m。温棚内应进行土方平整，温棚外做好排水措施。道路侧铺砖硬化，滴灌材料8座、管理房内引电8间，棚内引电8座，室内外引水等工程。</t>
  </si>
  <si>
    <t>改善产业发展条件，增加贫困户收入。</t>
  </si>
  <si>
    <t>宽州镇柏树坬村土地平整项目</t>
  </si>
  <si>
    <t>土地平整条地300亩</t>
  </si>
  <si>
    <t>平整条地300亩，改善产业发展条件，种植小杂粮，每亩可实现收入600元，带动贫困户27户发展产业，增加收入。</t>
  </si>
  <si>
    <t>宽州镇鲍家沟村苹果产业建设项目</t>
  </si>
  <si>
    <t>新建苹果基地400亩</t>
  </si>
  <si>
    <t>新建苹果基地400亩，盛产期亩可实现收入8000元带动贫困户47户增加收入。</t>
  </si>
  <si>
    <t>宽州镇鲍家沟村果业基地土地平整工程</t>
  </si>
  <si>
    <t>新平整8m宽梯田257.2亩，维修梯田430亩</t>
  </si>
  <si>
    <t>平整梯田257.2亩，维修梯田430亩，改善产业发展条件，种植小杂粮，每亩可实现收入600元，带动贫困户47户增加收入。</t>
  </si>
  <si>
    <t>2020年农业农村局宽州镇大岔村苹果基地建设项目</t>
  </si>
  <si>
    <t>新建苹果基地350亩</t>
  </si>
  <si>
    <t>大岔</t>
  </si>
  <si>
    <t>栽植苹果350亩，盛产期亩可实现收入8000元，带动贫困户20户发展苹果产业增加收入。</t>
  </si>
  <si>
    <t>完成苹果栽植面积350亩，带动贫困户20户发展苹果产业增加收入。</t>
  </si>
  <si>
    <t>宽州镇大岔村集雨窖建设项目</t>
  </si>
  <si>
    <t>修建软体集雨窖60座，工程内容包括人工挖土方、集雨面土方平整夯实、增加3mm厚土工布集雨面、砼柱、挖出水口土方、安装32硬质塑料管、砖砌闸阀井、砌出水口砖墙等工程。</t>
  </si>
  <si>
    <t>修建软体集雨窖60座，改善贫困户43户产业发展条件。</t>
  </si>
  <si>
    <t>宽州镇大岔村高标准农田项目</t>
  </si>
  <si>
    <t>高标准农田土方平整（拟建546.90亩），种植小杂粮</t>
  </si>
  <si>
    <t>平整土地546.9亩用于建设高标准农田，改善贫困户43户产业生产条件，提高粮食亩产量，亩增加收入600元。</t>
  </si>
  <si>
    <t>2020年农业农村局宽州镇东门湾村苹果基地建设项目</t>
  </si>
  <si>
    <t>新建苹果基地900亩</t>
  </si>
  <si>
    <t>栽植苹果900亩，盛产期亩可实现收入8000元，带动贫困户26户发展苹果产业增加收入。</t>
  </si>
  <si>
    <t>完成苹果栽植面积900亩，带动贫困户26户发展苹果产业增加收入。</t>
  </si>
  <si>
    <t>宽州镇葛家岔村高标准农田建设项目</t>
  </si>
  <si>
    <t>高标准农田土方平整（拟建121.65亩）种植小杂粮。</t>
  </si>
  <si>
    <t>平整土地121.65亩用于建设高标准农田，改善贫困户20户产业生产条件，提高粮食亩产量，亩增加收入600元。</t>
  </si>
  <si>
    <t>宽州镇韩家硷村填沟造田项目</t>
  </si>
  <si>
    <t>填沟造田150亩，种植玉米150亩。</t>
  </si>
  <si>
    <t>填沟造田150亩，种植玉米150，改善贫困户58户产业发展条件，提高粮食亩产量，亩增加收入600元，增加贫困户收入。</t>
  </si>
  <si>
    <t>宽州镇郝家沟村集雨窖建设项目</t>
  </si>
  <si>
    <t>郝家沟</t>
  </si>
  <si>
    <t>修建软体集雨窖60座，改善贫困户38户产业发展条件。亩增加收入600元。</t>
  </si>
  <si>
    <t>宽州镇郝家沟村坡地平整项目</t>
  </si>
  <si>
    <t>坡地平整条地320亩，坝地80亩</t>
  </si>
  <si>
    <t>平整条地320亩，坝地80亩，改善贫困户38户产业发展条件。亩增加收入600元。</t>
  </si>
  <si>
    <t>宽州镇呼家河村集雨窖建设项目</t>
  </si>
  <si>
    <t>呼家河</t>
  </si>
  <si>
    <t>修建软体集雨窖60座，改善贫困户27户产业发展条件。亩增加收入600元。</t>
  </si>
  <si>
    <t>宽州镇李家沟村山地苹果基地建设项目</t>
  </si>
  <si>
    <t>高标准农田土方平整（拟建1175亩）建设高标准农田1175亩，栽植苹果1800亩。</t>
  </si>
  <si>
    <t>平整土地1175亩用于建设高标准农田，栽植苹果1800亩，盛产期亩可实现收入8000元，带动贫困户39户发展苹果产业增加收入。</t>
  </si>
  <si>
    <t>宽州镇马家沟村集雨窖建设项目</t>
  </si>
  <si>
    <t>修建软体集雨窖65座，工程内容包括人工挖土方、集雨面土方平整夯实、增加3mm厚土工布集雨面、砼柱、挖出水口土方、安装32硬质塑料管、砖砌闸阀井、砌出水口砖墙等工程。</t>
  </si>
  <si>
    <t>马家沟</t>
  </si>
  <si>
    <t>修建软体集雨窖65座，改善贫困户81户产业发展条件。亩增加收入600元。</t>
  </si>
  <si>
    <t>宽州镇牛家湾村采摘园配套建设项目</t>
  </si>
  <si>
    <t>对宽州镇牛家湾村实施采摘园路面硬化、土方深松及打坑等工程，侧铺砖路面硬化4.8公里，宽3米。</t>
  </si>
  <si>
    <t>牛家湾</t>
  </si>
  <si>
    <t>采摘园路面硬化4.8公里，改善贫困户107户产业发展条件。</t>
  </si>
  <si>
    <t>宽州镇任则洼村高标准农田建设项目</t>
  </si>
  <si>
    <t>高标准农田土方平整（拟建2152.5亩）种植小杂粮。</t>
  </si>
  <si>
    <t>任则洼</t>
  </si>
  <si>
    <t>平整土地2152.5亩用于建设高标准农田，改善贫困户16户产业生产条件，提高粮食亩产量，每亩增加收入600元。</t>
  </si>
  <si>
    <t>宽州镇上刘家川村山地苹果基地平整项目</t>
  </si>
  <si>
    <t>平整条地855亩；</t>
  </si>
  <si>
    <t>上刘家川</t>
  </si>
  <si>
    <t>平整土地855亩，改善贫困户62户苹果产业发展条件。盛产期亩可实现收入8000元。</t>
  </si>
  <si>
    <t>宽州镇四合队村山地苹果基地建设项目</t>
  </si>
  <si>
    <t>新平整8m宽梯田200亩，维修3.5m宽生产道路2.6Km，新建苹果基地300亩，配套建设引水灌溉工程底位水池60m³，高位水池200m³，管道5200米。</t>
  </si>
  <si>
    <t>四合队</t>
  </si>
  <si>
    <t>平整梯田200亩，维修道路2.6km，新建苹果基地300亩及配套引水工程，盛产期亩可实现收入8000元，带动贫困户36户发展苹果产业增加收入。</t>
  </si>
  <si>
    <t>宽州镇四合队村高标准农田建设项目</t>
  </si>
  <si>
    <t>高标准农田土方平整（拟建1744亩），种植小杂粮。</t>
  </si>
  <si>
    <t>平整土地1744亩用于建设高标准农田，改善贫困户36户产业生产条件，提高粮食亩产量，每亩增加收入600元。</t>
  </si>
  <si>
    <t>宽州镇王家沟村坡地平整项目</t>
  </si>
  <si>
    <t>坡地平整条地400亩，生产道路1.5Km</t>
  </si>
  <si>
    <t>王家沟</t>
  </si>
  <si>
    <t>新修生产道路1.5km，平整条地400亩，改善贫困户20户产业发展条件。亩增加收入600元。</t>
  </si>
  <si>
    <t>宽州镇西沟砭村集雨窖建设项目</t>
  </si>
  <si>
    <t>修建软体集雨窖55座，工程内容包括人工挖土方、集雨面土方平整夯实、增加3mm厚土工布集雨面、砼柱、挖出水口土方、安装32硬质塑料管、砖砌闸阀井、砌出水口砖墙等工程。</t>
  </si>
  <si>
    <t>西沟砭</t>
  </si>
  <si>
    <t>修建软体集雨窖55座，改善贫困户24户产业发展条件。</t>
  </si>
  <si>
    <t>宽州镇周家店则村高标准农田建设项目</t>
  </si>
  <si>
    <t>高标准农田土方平整（拟建466亩），种植小杂粮。</t>
  </si>
  <si>
    <t>周家店则</t>
  </si>
  <si>
    <t>平整土地466亩用于建设高标准农田，改善贫困户45户产业生产条件，提高粮食亩产量，亩增加收入600元。</t>
  </si>
  <si>
    <t>宽州镇曹家沟村高标准农田建设项目</t>
  </si>
  <si>
    <t>建设高标准农田625亩，种植小杂粮。</t>
  </si>
  <si>
    <t>平整土地625亩用于建设高标准农田，改善贫困户70户产业生产条件，提高粮食亩产量，亩增加收入600元。</t>
  </si>
  <si>
    <t>宽州镇陈家圪坨村高标准农田建设项目</t>
  </si>
  <si>
    <t>高标准农田土方平整（拟建1395亩），种植小杂粮。</t>
  </si>
  <si>
    <t>陈家圪坨</t>
  </si>
  <si>
    <t>平整土地1395亩用于建设高标准农田，改善贫困户45户产业生产条件，提高粮食亩产量，亩增加收入600元。</t>
  </si>
  <si>
    <t>宽州镇陈家河村苹果基地土地平整项目</t>
  </si>
  <si>
    <t>平整土地840亩</t>
  </si>
  <si>
    <t>平整条地840亩，改善苹果产业发展条件，盛产期亩可实现收入8000元，带动贫困户128户发展苹果产业增加收入。</t>
  </si>
  <si>
    <t>宽州镇董家沟村高标准农田建设项目</t>
  </si>
  <si>
    <t>高标准农田土方平整（拟建2063.40亩），种植小杂粮。</t>
  </si>
  <si>
    <t>平整土地2063.4亩用于建设高标准农田，改善贫困户33户产业生产条件，提高粮食亩产量，亩增加收入600元。</t>
  </si>
  <si>
    <t>乐堂堡便民服务中心高山河村果业基地土地平整工程</t>
  </si>
  <si>
    <t>新平整8m宽梯田500亩,维修3.5m宽生产道路2.2Km</t>
  </si>
  <si>
    <t>修建产业生产道路2.2km、平整梯田500亩，提高粮食亩产量，亩增加收入600元。改善贫困户97户果业产业发展条件。</t>
  </si>
  <si>
    <t>宽州镇高山河村高标准农田建设项目</t>
  </si>
  <si>
    <t>高标准农田土方平整（拟建874亩），种植小杂粮</t>
  </si>
  <si>
    <t>平整土地874亩用于建设高标准农田，改善贫困户42户产业生产条件，提高粮食亩产量，亩增加收入600元。</t>
  </si>
  <si>
    <t>乐堂堡便民服务中心高山河村果业基地基引水灌溉工程</t>
  </si>
  <si>
    <t>引水灌溉配套工程地位水池120m³，高位水池800m³，管道10800米</t>
  </si>
  <si>
    <t>修建苹果基地引水灌溉工程，改善贫困户42户果业产业发展条件。</t>
  </si>
  <si>
    <t>宽州镇乐堂堡村高标准农田建设项目</t>
  </si>
  <si>
    <t>高标准农田土方平整（拟建556亩），种植小杂粮。</t>
  </si>
  <si>
    <t>平整土地556亩用于建设高标准农田，改善贫困户81户产业生产条件，提高粮食亩产量，亩增加收入600元。</t>
  </si>
  <si>
    <t>宽州镇李家沟（乐堂堡）高标准农田建设项目</t>
  </si>
  <si>
    <t>高标准农田土方平整（拟建471亩），种植小杂粮。</t>
  </si>
  <si>
    <t>平整土地471亩用于建设高标准农田，改善贫困户29户产业生产条件，提高粮食亩产量，亩增加收入600元。</t>
  </si>
  <si>
    <t>宽州镇麻则岔村高标准农田建设项目</t>
  </si>
  <si>
    <t>高标准农田土方平整（拟建2228.85亩），种植小杂粮。</t>
  </si>
  <si>
    <t>平整土地2228.85亩用于建设高标准农田，改善贫困户53户产业生产条件，提高粮食亩产量，亩增加收入600元。</t>
  </si>
  <si>
    <t>宽州镇坡家沟村苹果基地道路硬化项目</t>
  </si>
  <si>
    <t>坡家沟苹果产业基地路面硬化等工程，路面硬化3.256公里，宽3米。</t>
  </si>
  <si>
    <t>果业基地道路硬化3.256公里，改善贫困户107户苹果产业发展条件。</t>
  </si>
  <si>
    <t>宽州镇坡家沟村苹果基地配套引水项目</t>
  </si>
  <si>
    <t>引水灌溉配套工程地位水池60m³，高位水池800m³，管道10100米、生产路2.5km；</t>
  </si>
  <si>
    <t>修建苹果基地引水灌溉工程，产业生产道路2.5km，改善贫困户107户苹果产业发展条件。</t>
  </si>
  <si>
    <t>宽州镇杨家畔村高标准农田建设项目</t>
  </si>
  <si>
    <t>高标准农田土方平整（拟建1281.75亩），种植小杂粮。</t>
  </si>
  <si>
    <t>杨家畔</t>
  </si>
  <si>
    <t>平整土地1281.75亩用于建设高标准农田，改善贫困户63户产业生产条件，提高粮食亩产量，亩增加收入600元。</t>
  </si>
  <si>
    <t>宽州镇赵家沟村高标准农田建设项目</t>
  </si>
  <si>
    <t>高标准农田土方平整（拟建1598.4亩），种植小杂粮</t>
  </si>
  <si>
    <t>赵家沟</t>
  </si>
  <si>
    <t>平整土地1598.4亩用于建设高标准农田，改善贫困户41户产业生产条件，提高粮食亩产量，亩增加收入600元。</t>
  </si>
  <si>
    <t>宽州镇杨家畔村主腰坪小组高标准农田建设项目</t>
  </si>
  <si>
    <t>建设高标准农田900亩，种植小杂粮。</t>
  </si>
  <si>
    <t>主腰坪</t>
  </si>
  <si>
    <t>平整土地900亩用于建设高标准农田，改善贫困户63户产业生产条件，提高粮食亩产量，亩增加收入600元。</t>
  </si>
  <si>
    <t>李家塔镇邓家圪崂平整土地项目</t>
  </si>
  <si>
    <t>新修生产道路1.9km、坡地平整条地210亩</t>
  </si>
  <si>
    <t>修建产业生产道路1.9km、平整210亩条地，改善贫困户74户产业发展条件。</t>
  </si>
  <si>
    <t>2020年农业农村局清涧县李家塔镇高柳树村灌溉水坝工程</t>
  </si>
  <si>
    <t>新建砌石拦水坝地长40m，宽为0.6m，高为2.33m，砼硬化坝顶路面40m，宽为2.6m，排洪闸门一道等工程</t>
  </si>
  <si>
    <t>完成新建砌石拦水坝地长40m，宽为0.6m，高为2.33m，砼硬化坝顶路面40m，宽为2.6m，排洪闸门一道等工程，改善产业发展条件，增加贫困户收入。</t>
  </si>
  <si>
    <t>李家塔镇呼家洼村果业基地土地平整工程</t>
  </si>
  <si>
    <t>新平整8m宽梯田250亩，新修3.5m宽生产道路1.5Km</t>
  </si>
  <si>
    <t>维修产业生产道路1.5km，平整梯田250亩，改善贫困户94户果业产业发展条件。亩增加收入600元。</t>
  </si>
  <si>
    <t>李家塔镇惠家园则村苹果基地引水灌溉工程</t>
  </si>
  <si>
    <t>引水灌溉配套工程低位水池60m³，高位水池200m³（2座），供水管道2650米；灌溉管道3300米；</t>
  </si>
  <si>
    <t>修建苹果基地引水灌溉工程，改善贫困户78户苹果产业发展条件。亩增加收入600元。</t>
  </si>
  <si>
    <t>李家塔镇惠家园则村山地苹果基地建设项目</t>
  </si>
  <si>
    <t>维修生产道路4km、坡地平整条地1000亩，栽植苹果400亩</t>
  </si>
  <si>
    <t>修建产业生产道路4km、平整1000亩条地，改善贫困户78户苹果产业发展条件。盛产期亩可实现收入8000元。</t>
  </si>
  <si>
    <t>李家塔镇军家屯村坡地平整项目</t>
  </si>
  <si>
    <t>维修生产路 3.4km；坡地平整条地200亩，修梯田12亩</t>
  </si>
  <si>
    <t>军家屯</t>
  </si>
  <si>
    <t>维修产业生产道路3.4km，平整条地200亩，维修梯田12亩，改善贫困户98户产业发展条件。</t>
  </si>
  <si>
    <t>李家塔镇李家坪村平整土地项目</t>
  </si>
  <si>
    <t>新修生产道路1.8km；坡地平整条地170亩</t>
  </si>
  <si>
    <t>修建产业生产道路1.8km、平整170亩条地，改善贫困户74户产业发展条件。亩增加收入600元。</t>
  </si>
  <si>
    <t>李家塔镇左家山村果业基地土地平整工程</t>
  </si>
  <si>
    <t>新平整8m宽梯田200亩</t>
  </si>
  <si>
    <t>左家山</t>
  </si>
  <si>
    <t>平整梯田200亩，改善贫困户70户产业发展条件。种植小杂粮，亩增加收入600元。</t>
  </si>
  <si>
    <t>2020年农业农村局果蔬实用技术培训项目</t>
  </si>
  <si>
    <t>进行4次200贫困人口果蔬实用技术培训</t>
  </si>
  <si>
    <t>对200人进行技术培训，提高专业技术水平，带动更多农户，有力助推脱贫攻坚工作进程，进一步巩固脱贫成果。</t>
  </si>
  <si>
    <t>提升农户专业技术水平，更好的发展产业，增加收入。</t>
  </si>
  <si>
    <t>2020年农业农村局高标准示范园建设项目</t>
  </si>
  <si>
    <t>创建高标准示范园2000亩</t>
  </si>
  <si>
    <t>建设高标准示范园，栽植苹果，盛产期亩可实现收入8000元。</t>
  </si>
  <si>
    <t>完成建设高标准示范园2000亩，栽植苹果，增加贫困户收入。</t>
  </si>
  <si>
    <t>清涧县青储玉米推广项目</t>
  </si>
  <si>
    <t>全县种植青储玉米4000亩。</t>
  </si>
  <si>
    <t>推广种植青储玉米4000亩，每亩增收700元。可带动贫困户680户</t>
  </si>
  <si>
    <t>清涧县农业局项目管理费</t>
  </si>
  <si>
    <t>2020年农业农村局贫困户苹果栽植项目</t>
  </si>
  <si>
    <t>贫困户栽植苹果2000亩</t>
  </si>
  <si>
    <t>带动贫困户栽植苹果2000亩，盛盛产期亩可实现收入8000元。</t>
  </si>
  <si>
    <t>完成栽植苹果2000亩，带动贫困户发展苹果产业，增加收入。</t>
  </si>
  <si>
    <t>红薯良种（苗）推广项目</t>
  </si>
  <si>
    <t>推广红薯种苗700万株</t>
  </si>
  <si>
    <t>提高粮食产量，增加贫困户收入</t>
  </si>
  <si>
    <t>购买新品种红薯种苗700万株，扶持贫困户1684户发展山地红薯，增加红薯亩产量。户均增收2600元</t>
  </si>
  <si>
    <t>蔬菜种苗推广项目</t>
  </si>
  <si>
    <t>推广蔬菜种苗400万株</t>
  </si>
  <si>
    <t>提高蔬菜产量，增加贫困户收入</t>
  </si>
  <si>
    <t>购买新品种蔬菜种苗400万株，扶持建档立卡贫困户7215户发展山地蔬菜，增加蔬菜亩产量。户均增收1200元</t>
  </si>
  <si>
    <t>贫困户生产发展项目</t>
  </si>
  <si>
    <t>扶持2000户受疫情影响贫困户自主发展产业</t>
  </si>
  <si>
    <t>2062户受疫情影响贫困户自主发展产业，由贫困户自主实施的规模由各村、驻村工作队、第一书记负责认定，项目经核查认定，所在镇、中心审定后，奖补资金通过“一卡通”兑付到户。户均增收2400元</t>
  </si>
  <si>
    <t>2020年农业农村局苹果基地套种小杂粮补助项目</t>
  </si>
  <si>
    <t>苹果基地套种小杂粮20000亩</t>
  </si>
  <si>
    <t>带动贫困户在苹果基地套种小杂粮，亩可增收600元。</t>
  </si>
  <si>
    <t>完成苹果基地小杂粮套种面积2万亩，增加贫困户收入。</t>
  </si>
  <si>
    <t>2020年农业农村局清涧县石咀驿镇二郎岔村填沟造田工程</t>
  </si>
  <si>
    <t>柳沟槽口至崖窑峁沟口拟80亩、黄表沟新建坝地拟130亩</t>
  </si>
  <si>
    <t>填沟造田210亩，栽植苹果。盛产期亩可实现收入8000元，带动贫困户83户发展苹果产业增加收入。</t>
  </si>
  <si>
    <t>完成填沟造田210亩，栽植苹果，改善83户贫困户产业发展条件。。</t>
  </si>
  <si>
    <t>2020年农业农村局石咀驿镇康家湾村果品冷库建设工程</t>
  </si>
  <si>
    <t>新建果品库1000、制冷设备5套、室外工程、管理房4间、苹果筛选房1间、大门、旱厕、院子硬化等工程</t>
  </si>
  <si>
    <t>完成新建果品库1000、制冷设备5套、室外工程、管理房4间、苹果筛选房1间、大门、旱厕、院子硬化等工程，改善产业发展条件，增加贫困户收入。</t>
  </si>
  <si>
    <t>石咀驿镇盘石岔村坡地平整项目</t>
  </si>
  <si>
    <t>坡地平整条地240亩</t>
  </si>
  <si>
    <t>盘石岔</t>
  </si>
  <si>
    <t>平整条地240亩，改善贫困户42户产业发展条件。种植小杂粮，每亩增加收入600元。</t>
  </si>
  <si>
    <t>石咀驿镇盆则沟村集雨窖建设项目</t>
  </si>
  <si>
    <t>盆则沟</t>
  </si>
  <si>
    <t>修建软体集雨窖60座，改善贫困户96户产业发展条件。</t>
  </si>
  <si>
    <t>2020年农业农村局石咀驿镇盆则沟村果业基地建设项目</t>
  </si>
  <si>
    <t>栽植山地苹果1300亩。</t>
  </si>
  <si>
    <t>栽植苹果1300亩，盛产期亩可实现收入8000元，带动贫困户96户发展苹果产业增加收入。</t>
  </si>
  <si>
    <t>完成苹果栽植面积1300亩，带动贫困户96户发展苹果产业增加收入。</t>
  </si>
  <si>
    <t>2020年农业农村局石咀驿镇石咀驿村苹果基地建设项目</t>
  </si>
  <si>
    <t>新建苹果基地280亩</t>
  </si>
  <si>
    <t>栽植苹果280亩，盛产期亩可实现收入8000元，带动贫困户112户发展苹果产业增加收入。</t>
  </si>
  <si>
    <t>完成苹果栽植面积280亩，带动贫困户112户发展苹果产业增加收入。</t>
  </si>
  <si>
    <t>石咀驿镇寺则河村梯田建设项目</t>
  </si>
  <si>
    <t>新平整8m宽梯田300亩，维修梯田1050亩,维修3.5m宽生产道路2Km</t>
  </si>
  <si>
    <t>寺则河</t>
  </si>
  <si>
    <t>维修产业生产道路3.5km，平整梯田300亩，维修梯田1050亩，改善贫困户98户果业产业发展条件。种植小杂粮，每亩增加收入600元。</t>
  </si>
  <si>
    <t>2020年农业农村局石咀驿镇宋家坪村果业基地建设项目</t>
  </si>
  <si>
    <t>新建苹果基地500亩。</t>
  </si>
  <si>
    <t>宋家坪</t>
  </si>
  <si>
    <t>栽植苹果500亩，盛产期亩可实现收入8000元，带动贫困户32户发展苹果产业增加收入。</t>
  </si>
  <si>
    <t>完成苹果栽植面积500亩，带动贫困户32户发展苹果产业增加收入。</t>
  </si>
  <si>
    <t>石咀驿镇王家砭村平整土地项目</t>
  </si>
  <si>
    <t>平整土地300亩</t>
  </si>
  <si>
    <t>平整条地300亩，改善贫困户139户果业产业发展条件。种植小杂粮，每亩增加收入600元。</t>
  </si>
  <si>
    <t>石咀驿镇徐家河村果业基地土地平整工程</t>
  </si>
  <si>
    <t>新平整8m宽梯田500亩，维修梯田150亩,维修3.5m宽生产道路2Km</t>
  </si>
  <si>
    <t>173</t>
  </si>
  <si>
    <t>维修产业生产道路2km，平整梯田500亩，维修梯田150亩，改善贫困户172户果业产业发展条件。种植小杂粮，每亩增加收入600元。</t>
  </si>
  <si>
    <t>石咀驿镇徐家河村果业基地生产路硬化工程</t>
  </si>
  <si>
    <t>立插砖硬化生产道路2500m，路面宽3.5m，配套设置边沟</t>
  </si>
  <si>
    <t>果业基地道路硬化2500m，改善贫困户172户果业产业发展条件。</t>
  </si>
  <si>
    <t xml:space="preserve">石咀驿镇徐家河村果业基地引水灌溉工程 </t>
  </si>
  <si>
    <t>引水灌溉配套工程地位水池300m³，高位水池1000m³，管道15700米</t>
  </si>
  <si>
    <t>修建苹果基地引水灌溉工程，改善贫困户172户果业产业发展条件。</t>
  </si>
  <si>
    <t>石咀驿镇枣林则沟村经济林基地建设项目</t>
  </si>
  <si>
    <t>维修生产道路3km、平整条地243亩，栽植苹果140亩，杏100亩。</t>
  </si>
  <si>
    <t>维修产业生产道路3km，平整条地243亩，栽植苹果140亩，盛产期亩可实现收入8000元，杏100亩，盛产期亩可实现收入5000元，带动贫困户37户发展果业产业增加收入。</t>
  </si>
  <si>
    <t>双庙河便民服务中心惠家塬村苹果基地引水灌溉工程</t>
  </si>
  <si>
    <t>引水灌溉配套工程低位水池60m³，高位水池100m³（4座），供水管道4600米；灌溉管道4600米；</t>
  </si>
  <si>
    <t>修建苹果基地引水灌溉工程，改善贫困户21户苹果产业发展条件。</t>
  </si>
  <si>
    <t>下廿里铺镇惠家塬村苹果基地建设项目</t>
  </si>
  <si>
    <t>坡地平整条地1560亩，栽植苹果500亩</t>
  </si>
  <si>
    <t>平整条地1560亩，栽植苹果500亩，盛产期亩可实现收入8000元，带动贫困户21户发展苹果产业增加收入。</t>
  </si>
  <si>
    <t>2020年农业农村局双庙河便民服务中心惠王村苹果基地建设项目</t>
  </si>
  <si>
    <t>新建苹果基地300亩</t>
  </si>
  <si>
    <t>惠王村</t>
  </si>
  <si>
    <t>栽植苹果300亩，盛产期亩可实现收入8000元，带动贫困户46户发展苹果产业增加收入。</t>
  </si>
  <si>
    <t>完成苹果栽植面积300亩，带动贫困户46户发展苹果产业增加收入。</t>
  </si>
  <si>
    <t>下廿里铺镇霍家坪村果业基地引水灌溉工程</t>
  </si>
  <si>
    <t>引水灌溉配套工程地位水池120m³，高位水池300m³，管道7600米</t>
  </si>
  <si>
    <t>霍家坪</t>
  </si>
  <si>
    <t>修建苹果基地引水灌溉工程，改善贫困户50户果业产业发展条件。</t>
  </si>
  <si>
    <t>下廿里铺镇霍家坪村山地苹果基地建设项目</t>
  </si>
  <si>
    <t>新平整5-8m宽梯田650亩，维修梯田200亩，维修3.5m宽生产道路3.2KM，栽植苹果500亩</t>
  </si>
  <si>
    <t>维修产业生产道路3.2km，平整梯田650亩，维修梯田200亩，栽植苹果500亩，盛产期亩可实现收入8000元，带动贫困户50户发展苹果产业增加收入。</t>
  </si>
  <si>
    <t>下廿里铺镇康家圪塔村集雨窖建设项目</t>
  </si>
  <si>
    <t>修建软体集雨窖50座，工程内容包括人工挖土方、集雨面土方平整夯实、增加3mm厚土工布集雨面、砼柱、挖出水口土方、安装32硬质塑料管、砖砌闸阀井、砌出水口砖墙等工程。</t>
  </si>
  <si>
    <t>康家圪塔</t>
  </si>
  <si>
    <t>修建软体集雨窖50座，改善贫困户40户产业发展条件。</t>
  </si>
  <si>
    <t>下廿里铺镇康家圪塔村山地苹果基地建设项目</t>
  </si>
  <si>
    <t>新平整8m宽梯田450亩，维修梯田150亩，立插砖硬化生产道路2450m，路面宽3.5m，配套设置边沟，新建苹果基地600亩，建设引水灌溉配套工程地位水池120m³，高位水池400m³，管道9300米。</t>
  </si>
  <si>
    <t>维修产业生产道路2.45km，平整梯田450亩，维修梯田150亩，建苹果基地600亩及配套引水工程，盛产期亩可实现收入8000元，带动贫困户40户发展苹果产业增加收入。</t>
  </si>
  <si>
    <t>下廿里铺镇南坬源集雨窖建设项目</t>
  </si>
  <si>
    <t>南坬源</t>
  </si>
  <si>
    <t>修建软体集雨窖50座，改善贫困户34户产业发展条件。</t>
  </si>
  <si>
    <t>2020年农业农村局下廿里铺前进村镇苹果基地建设项目</t>
  </si>
  <si>
    <t>新建苹果基地500亩</t>
  </si>
  <si>
    <t>栽植苹果500亩，盛产期亩可实现收入8000元，带动贫困户103户发展苹果产业增加收入。</t>
  </si>
  <si>
    <t>完成苹果栽植面积500亩，带动贫困户103户发展苹果产业增加收入。</t>
  </si>
  <si>
    <t>2020年农业农村局果品形象店建设项目</t>
  </si>
  <si>
    <t>新建果品形象店2个</t>
  </si>
  <si>
    <t>榆林</t>
  </si>
  <si>
    <t>改善山地苹果销售条件，增加农副产品附加值。</t>
  </si>
  <si>
    <t>2020年农业农村局玉家河镇赵家畔村苹果基地建设项目</t>
  </si>
  <si>
    <t>赵家畔</t>
  </si>
  <si>
    <t>栽植苹果300亩，盛产期亩可实现收入8000元，带动贫困户40户发展苹果产业增加收入。</t>
  </si>
  <si>
    <t>完成苹果栽植面积300亩，带动贫困户40户发展苹果产业增加收入。</t>
  </si>
  <si>
    <t>折家坪镇东沟村集雨窖建设项目</t>
  </si>
  <si>
    <t>东沟</t>
  </si>
  <si>
    <t>修建软体集雨窖50座，改善贫困户116户产业发展条件。</t>
  </si>
  <si>
    <t>折家坪镇东沟村山地苹果基地建设项目</t>
  </si>
  <si>
    <t>维修生产道路4.5km、平整条地200亩，栽植苹果350亩。</t>
  </si>
  <si>
    <t>维修产业生产道路4.5km、平整条地200亩，栽植苹果350亩，盛产期亩可实现收入8000元，带动贫困户44户发展苹果产业增加收入。</t>
  </si>
  <si>
    <t>折家坪镇西沟村苹果基地配套引水项目</t>
  </si>
  <si>
    <t>引水灌溉配套工程地位水池60m³，高位水池400m³，管道5200米、维修生产道路2.8km、平整条地358亩，栽植苹果400亩</t>
  </si>
  <si>
    <t>西沟</t>
  </si>
  <si>
    <t>修建苹果基地引水灌溉工程，维修生产道路2.8m，平整条地358亩，栽植苹果400亩，盛产期亩可实现收入8000元，带动贫困户38户发展苹果产业增加收入。</t>
  </si>
  <si>
    <t>2020年农业农村局折家坪镇西马家沟村核桃基地建设项目</t>
  </si>
  <si>
    <t>新建苹果基地420亩</t>
  </si>
  <si>
    <t>西马家沟</t>
  </si>
  <si>
    <t>栽植苹果420亩，盛产期亩可实现收入8000元，带动贫困户39户发展苹果产业增加收入。</t>
  </si>
  <si>
    <t>完成苹果栽植面积420亩，带动贫困户39户发展苹果产业增加收入。</t>
  </si>
  <si>
    <t>2020年农业农村局折家坪镇西马家沟村苹果基地基础设施配套工程</t>
  </si>
  <si>
    <t>引水灌溉配套工程地位水池60m³，高位水池500m³，管道6500米、维修生产道路2.4km、平整条地343亩；</t>
  </si>
  <si>
    <t>修建果业基地配套工程，维修生产道路2.4Km，平整条地343亩，改善39户贫困户苹果产业发展条件。</t>
  </si>
  <si>
    <t>完成修建果业基地配套工程，维修生产道路2.4Km，平整条地343亩。</t>
  </si>
  <si>
    <t>2020年农业农村局折家坪镇小折家沟村填沟造田工程</t>
  </si>
  <si>
    <t>坝地改造拟220亩等工程</t>
  </si>
  <si>
    <t>小折家沟</t>
  </si>
  <si>
    <t>填沟造田220亩，带动86户贫困户种植小杂粮，亩可增收600元，</t>
  </si>
  <si>
    <t>完成填沟造田220亩，种植小杂粮，增加贫困户收入。</t>
  </si>
  <si>
    <t>清涧县光伏扶贫电站附属工程及前期费用项目</t>
  </si>
  <si>
    <t>村级电站附属工程、信息监测中心工程、土地勘界工程、占用林地审批费用等</t>
  </si>
  <si>
    <t>21个贫困村</t>
  </si>
  <si>
    <t>农综公司</t>
  </si>
  <si>
    <t>闫来盼</t>
  </si>
  <si>
    <t>改善光伏扶贫电站运维条件，带动贫困人口增收。</t>
  </si>
  <si>
    <t>保障光伏电站安全运行，使贫困村村集体增收10万元至23万元。</t>
  </si>
  <si>
    <t>清涧县600吨畜禽产品冷库建设项目</t>
  </si>
  <si>
    <t>总规模是储量为600吨肉类冷库，占地面积12000平方米，主要包括土建工程及配套机电设备安装工程等。</t>
  </si>
  <si>
    <t>蔡家沟</t>
  </si>
  <si>
    <t xml:space="preserve">1、贫困户养殖畜产品入股，利润按比例分成。                         2、聘用贫困户作为公司员工，增加贫困收入。                      3、贫困户参与物流经营，增加贫困收入。     </t>
  </si>
  <si>
    <t>计划年利润571万元，年净利润200万元</t>
  </si>
  <si>
    <t>清涧县万只湖羊养殖基地建设</t>
  </si>
  <si>
    <t>新建宽3.5米水泥道路2.8公里，新建高位水池3座，铺设管道4000米，架设高压线路1200米，安装80变压器1台</t>
  </si>
  <si>
    <t>惠文平</t>
  </si>
  <si>
    <t xml:space="preserve"> 否</t>
  </si>
  <si>
    <t>方便群众出行，保障安全用水，改善生产条件，带动脱贫</t>
  </si>
  <si>
    <t>保障湖羊养殖基地出行、用电、用水安全，户均增收2708元</t>
  </si>
  <si>
    <t>清涧县产6万吨特色猪饲料项目</t>
  </si>
  <si>
    <t>建设年产6万吨猪饲料生产线一条，原料库、成品库各一间，筒仓两座及配电站、锅炉房等附属工程。</t>
  </si>
  <si>
    <t>提供就业岗位，带动贫困户稳定脱贫；与贫困户签订原材料购销协议、猪饲料最低价销售协议，带动贫困户脱贫。</t>
  </si>
  <si>
    <t>养殖一万头猪，可带动养殖户增加50万元收入。</t>
  </si>
  <si>
    <t>清涧县农民使用技术培训</t>
  </si>
  <si>
    <t>农民使用技术培训200人</t>
  </si>
  <si>
    <t>人社局</t>
  </si>
  <si>
    <t>徐飞</t>
  </si>
  <si>
    <t>提高贫困劳动力就业创业技能</t>
  </si>
  <si>
    <t>预期50人实现稳定就业创业</t>
  </si>
  <si>
    <t>就业创业培训</t>
  </si>
  <si>
    <t>清涧县就业创业培训</t>
  </si>
  <si>
    <t>就业创业培训150人</t>
  </si>
  <si>
    <t>清涧县2020年度苏陕劳务协作及技能培训</t>
  </si>
  <si>
    <t>培训贫困劳动力200人</t>
  </si>
  <si>
    <t>苏陕就业创业培训</t>
  </si>
  <si>
    <t>80人以上实现就业</t>
  </si>
  <si>
    <t>清涧县临时性防疫公益性岗位</t>
  </si>
  <si>
    <t>2020年开发临时性防疫公益性岗位人员742人</t>
  </si>
  <si>
    <t>通过安置临时性防疫公益性岗位，引导贫困劳动力就近就地就业。</t>
  </si>
  <si>
    <t>贫困劳动力742人实现就业。</t>
  </si>
  <si>
    <t>清涧县消费扶贫建设项目</t>
  </si>
  <si>
    <t>利用苏陕合作销售平台，打造消费扶贫建设项目，用于农畜产品企业品牌提升、品牌塑源</t>
  </si>
  <si>
    <t>商贸中心</t>
  </si>
  <si>
    <t>王晓路</t>
  </si>
  <si>
    <t>利用苏陕合作销售平台，打造1个县级和3个级消费扶贫农畜产品销售品牌，完成年销售任务。</t>
  </si>
  <si>
    <t>人均增收100元</t>
  </si>
  <si>
    <t>清涧鸡苗下乡项目</t>
  </si>
  <si>
    <t>购买5万只鸡苗发放给农户</t>
  </si>
  <si>
    <t>马辉</t>
  </si>
  <si>
    <t>为打造清涧县“原生态”公鸡养殖产业吗，计划投资70万元，免费给全县130个行政村，2500户共发放5万羽“红玉王”公鸡苗，户均20羽。该项目在2020年5月中旬前全部发放到农户手中。预计带动全县2500农户，户均增收1800元。</t>
  </si>
  <si>
    <t>发放5万羽“红玉王”公鸡苗，户均20羽。带动全县2500农户，户均增收1800元。</t>
  </si>
  <si>
    <t>清涧县消费扶贫补贴项目</t>
  </si>
  <si>
    <t>用于农产品包装和运费补贴</t>
  </si>
  <si>
    <t>支持农特产品包装和运输的补贴，带动更多的贫困户实现增收，确保下达的1000万消费扶贫任务顺利完成。该项目预计直接带动1500户贫困户、600户非贫困户，户均增收800元。</t>
  </si>
  <si>
    <t>完成1000万消费扶贫任务，带动1500户贫困户、600户非贫困户，户均增收800元。</t>
  </si>
  <si>
    <t>清涧县收购农产品奖补项目</t>
  </si>
  <si>
    <t>企业收购农户红枣价格不低于0.6元/斤，收购量达到5万斤以上，每斤奖补不超0.3元：五谷杂粮收购量达到1万斤以上，每斤奖补不超0.3元：大棚蔬菜收购量达到50吨以上，每吨奖补不超200元</t>
  </si>
  <si>
    <t>李攀龙</t>
  </si>
  <si>
    <t xml:space="preserve">    2020年受新冠肺炎疫情影响，我县的农产品严重滞销。
经统计清润红枣滞销约150万斤，五谷杂粮滞销约50万斤，村集体经济专业合作社大棚蔬菜滞销约1000吨。为解决疫情期间农产品滞销问题，计划投资80万元用于收购农产品奖补项目。对指定生产加工企业（龙头企业）在疫情期间收购贫困户农产品给予奖补。企业收购农户红枣价格不低于0.6元/斤，收购量达到5万斤以上，每斤奖补不超0.3元；五谷杂粮收购量达到1万斤以上，每斤奖补不超0.3元；大棚蔬菜收购量达到50吨以上，每吨奖补不超200元。该项目预计直接带动1500户贫困户、600户非贫困户，户均增收800元。</t>
  </si>
  <si>
    <t>直接带动1500户贫困户、600户非贫困户，户均增收800元</t>
  </si>
  <si>
    <t>清涧县黑毛土猪收购生产补助项目</t>
  </si>
  <si>
    <t>根据市场规律，以猪农销售生猪当日市场行情为基准，毛重销售价格低于10元/斤，给猪农销售补助不超3元/斤。生产经营补助20元/头。</t>
  </si>
  <si>
    <t xml:space="preserve">   为进一步调动村集体经济专业合作社和贫困户黑毛土猪养殖的积极性，直接带动贫困户增收,计划投资300万元用于生猪养殖及销售补助。该项目由县电子商务公共服务中心（国有企业）根据生猪价格市场波动，以10元/斤为基准，按照贫困户销售黑毛土猪生猪当日市场行情，毛重销售价格低于10元/斤的，给贫困户销售补助不超3元/斤，引领贫困养殖户积极参与黑毛土猪养殖。同时，进一步增强生猪养殖的规范化管理，按20元/头给予减贫带贫的村集体生猪养殖合作社生产经营补贴，脱贫攻坚期内由合作社对贫困户养殖的生猪屠宰给予补贴。该项目将带动贫困养殖户700多户，户均增收3000元。</t>
  </si>
  <si>
    <t>带动贫困养殖户700多户，户均增收3000元。</t>
  </si>
  <si>
    <t>清涧县村集体经济开设店铺补助项目</t>
  </si>
  <si>
    <t>村集体经济专业合作社在西安、榆林等城市开设20家黑毛土猪肉店，补助约20万元/店。</t>
  </si>
  <si>
    <t>西安、榆林等地</t>
  </si>
  <si>
    <t xml:space="preserve">    黑毛土猪养殖是清涧县扶贫主导产业，年出栏约5万余头。为解决贫困户销售难瓶颈问题，进一步宣传推广销售“塬上清涧”黑毛土猪肉，调动村集体经济专业合作社和贫困户黑毛土猪养殖的积极性，直接带动贫困户增收,2020年计划在西安、榆林等城市投资400万元，用于村集体经济专业合作社开设20家“塬上清涧”农畜产品示范店补助，必须销售本地农畜产品，聘用店员时优先考虑本村或清涧籍在外打工的贫困户。每店补助约20万元，该项目将带动贫困养殖户700多户，户均增收3000元。</t>
  </si>
  <si>
    <t>生活条件改善</t>
  </si>
  <si>
    <t>厨房厕所圈舍等改造</t>
  </si>
  <si>
    <t>清涧县生猪定点屠宰场污水处理项目</t>
  </si>
  <si>
    <t>用于县生猪定点屠宰场污水处理基础设施改进和设备采购及安装</t>
  </si>
  <si>
    <t>生猪养殖是我县的主导产业，年出栏约5万余头，屠宰场设施设备滞后不健全等。为解决这一问题，政府投资，国企运营、由企业统一收购、统一加工、统一包、统一配送“塬上清涧”畜产品，带动生猪养殖合作社发展，贫困户增收，预计带动贫困户700户，每户均增收800元。</t>
  </si>
  <si>
    <t>购置安装污水处理设备1套</t>
  </si>
  <si>
    <t>清涧县牛羊定点屠宰场置换地复垦项目</t>
  </si>
  <si>
    <t>用于修建牛羊定点屠宰场占用农用地后置换的70亩土地复垦和生产道路修复</t>
  </si>
  <si>
    <t>该项目计划投资65万元，在清涧县下廿里铺镇康家圪坮村置换因建设牛羊定点屠宰场占用的70亩农用土地复垦和生产道路修复。农用地复垦（沟台地改造治理）工程计划投资约45万元；道路修复含过水桥工程计划投资约20万元。该项目涉及28户贫困户受益。</t>
  </si>
  <si>
    <t>土地复垦70亩，道路修复含过水桥1座</t>
  </si>
  <si>
    <t>石盘便民服务中心韩家山村产业扶持项目</t>
  </si>
  <si>
    <t>韩家山村红枣加工厂购买地磅60t(3m*9.6m)，临时储存室616㎡，新建彩钢房储藏室。</t>
  </si>
  <si>
    <t>石盘</t>
  </si>
  <si>
    <t>李晓平</t>
  </si>
  <si>
    <t>增加村集体经济配套设施，带动18户53人贫困户增收。</t>
  </si>
  <si>
    <t>带动贫困户增收</t>
  </si>
  <si>
    <t>石盘便民服务中心李家墕村文化阵地建设项目</t>
  </si>
  <si>
    <t>李家墕幸福院灶具1套，锅炉1套，办公桌4张，床10张，空调6台，饭桌10套，冰箱2台，10个柜子，沙发2套，等配套设施及文化广场建设。</t>
  </si>
  <si>
    <t>李家墕</t>
  </si>
  <si>
    <t>实现贫困老龄人口老有所养，带动贫困人口娱乐、健身。</t>
  </si>
  <si>
    <t>实现老龄人口老有所养，带动村内人口娱乐、健身</t>
  </si>
  <si>
    <t>石盘便民服务中心马花坪村农业机械购置项目</t>
  </si>
  <si>
    <t>马花坪开沟培土机2台、地膜覆盖机2台。</t>
  </si>
  <si>
    <t>马花坪</t>
  </si>
  <si>
    <t>增加产业配套设施，带动57户146人增收。</t>
  </si>
  <si>
    <t>带动贫困户及其他农户增收</t>
  </si>
  <si>
    <t>解决安全饮水</t>
  </si>
  <si>
    <t>店则沟镇店则沟、西北山、暖泉洼、第八架山村农村供水能力巩固提升项目</t>
  </si>
  <si>
    <t>机井2口,20m³蓄水池1座,管网全长1100m</t>
  </si>
  <si>
    <t>店则沟、西北山、暖泉洼、第八架山</t>
  </si>
  <si>
    <t>水利局</t>
  </si>
  <si>
    <t>贺雄瑛</t>
  </si>
  <si>
    <t>0912-5262308</t>
  </si>
  <si>
    <t>保障农村人饮供水量及供水质量</t>
  </si>
  <si>
    <t>提升贫困户10户20人的供水量及供水质量</t>
  </si>
  <si>
    <t>店则沟镇惠家园则、石家也村农村供水能力巩固提升项目</t>
  </si>
  <si>
    <t>机井1口、建2m³引水池1座，30m³高位水池1座，管网全长5600m</t>
  </si>
  <si>
    <t>惠家园则、石家也</t>
  </si>
  <si>
    <t>提升贫困户10户31人的供水量及供水质量</t>
  </si>
  <si>
    <t>店则沟镇李家洼村农村供水能力巩固提升项目</t>
  </si>
  <si>
    <t>15m³蓄水池1座，20m³高位水池1座，管网全长1800m</t>
  </si>
  <si>
    <t>李家洼</t>
  </si>
  <si>
    <t>提升贫困户7户15人的供水量及供水质量</t>
  </si>
  <si>
    <t>店则沟镇刘家河村农村供水能力巩固提升项目</t>
  </si>
  <si>
    <t>机井一口、管网840、防洪堤17米</t>
  </si>
  <si>
    <t>刘家河</t>
  </si>
  <si>
    <t>提升贫困户18户52人的供水量及供水质量</t>
  </si>
  <si>
    <t>店则沟镇马白沟等村农村供水能力巩固提升项目</t>
  </si>
  <si>
    <t>大口井一口、高位蓄水池1座、个户水窖27个、管网3700米。</t>
  </si>
  <si>
    <t>马白沟等</t>
  </si>
  <si>
    <t>提升贫困户9户25人的供水量及供水质量</t>
  </si>
  <si>
    <t>店则沟镇崖崾沟、吴家沟等村巩固提升工程</t>
  </si>
  <si>
    <t>水源水池一座、机井3口、高位水池一座管网6800米</t>
  </si>
  <si>
    <t>崖崾沟、吴家沟等</t>
  </si>
  <si>
    <t>提升贫困户19户49人的供水量及供水质量</t>
  </si>
  <si>
    <t>高杰村镇胡昌坪村等农村供水能力巩固提升项目</t>
  </si>
  <si>
    <t>30m³水源水池1座，管网6800米</t>
  </si>
  <si>
    <t>胡昌坪</t>
  </si>
  <si>
    <t>提升贫困户23户57人的供水量及供水质量</t>
  </si>
  <si>
    <t>高杰村镇马其山、进士头村农村供水能力巩固提升项目</t>
  </si>
  <si>
    <t>管网全长8400m</t>
  </si>
  <si>
    <t>马其山、进士头</t>
  </si>
  <si>
    <t>提升贫困户11户25人的供水量及供水质量</t>
  </si>
  <si>
    <t>高杰村镇木家山村等农村供水能力巩固提升项目</t>
  </si>
  <si>
    <t>30m³蓄水池1座，50m³高位水池1座，管网全长7000m</t>
  </si>
  <si>
    <t>木家山</t>
  </si>
  <si>
    <t>提升贫困户9户28人的供水量及供水质量</t>
  </si>
  <si>
    <t>高杰村镇崖头村农村供水能力巩固提升项目</t>
  </si>
  <si>
    <t>20m³蓄水池1座，40m³高位水池1座，管网全长6200m</t>
  </si>
  <si>
    <t>崖头</t>
  </si>
  <si>
    <t>提升贫困户17户42人的供水量及供水质量</t>
  </si>
  <si>
    <t>高杰村镇玉家山村巩固提升工程</t>
  </si>
  <si>
    <t>20m³蓄水池，管网 2300m</t>
  </si>
  <si>
    <t>玉家山</t>
  </si>
  <si>
    <t>提升贫困户13户37人的供水量及供水质量</t>
  </si>
  <si>
    <t>郝家墕便民服务中心郝家墕、郝家寨则、湫池沟村农村供水能力巩固提升项目</t>
  </si>
  <si>
    <t>维修高位水池1座，管网全长4000m</t>
  </si>
  <si>
    <t>郝家墕、郝家寨则、湫池沟</t>
  </si>
  <si>
    <t>提升贫困户27户82人的供水量及供水质量</t>
  </si>
  <si>
    <t>郝家墕便民服务中心贺家岔、郝家山村农村供水能力巩固提升项目</t>
  </si>
  <si>
    <t>20m³蓄水池1座，6m³引泉池1座，10m³水源水池1座，15m³高位水池1座，管网全长3500m</t>
  </si>
  <si>
    <t>贺家岔、郝家山</t>
  </si>
  <si>
    <t>提升贫困户23户61人的供水量及供水质量</t>
  </si>
  <si>
    <t>郝家墕便民服务中心惠家渠等村农村供水能力巩固提升项目</t>
  </si>
  <si>
    <t>水源水池一座、管网1300</t>
  </si>
  <si>
    <t>惠家渠等</t>
  </si>
  <si>
    <t>提升贫困户6户16人的供水量及供水质量</t>
  </si>
  <si>
    <t>解家沟镇彩珠山村农村供水能力巩固提升项目</t>
  </si>
  <si>
    <t>机井1眼、蓄水池1座，管网3400米</t>
  </si>
  <si>
    <t>彩珠山</t>
  </si>
  <si>
    <t>提升贫困户6户14人的供水量及供水质量</t>
  </si>
  <si>
    <t>解家沟镇花岩寺村农村供水能力巩固提升项目</t>
  </si>
  <si>
    <t>30m³水源蓄水池1座，20m³高位水池1座，管网全长2100m</t>
  </si>
  <si>
    <t>花岩寺</t>
  </si>
  <si>
    <t>提升贫困户9户32人的供水量及供水质量</t>
  </si>
  <si>
    <t>解家沟镇黄家畔村等农村供水能力巩固提升项目</t>
  </si>
  <si>
    <t>20m³水源水池1座，管网7500米</t>
  </si>
  <si>
    <t>黄家畔</t>
  </si>
  <si>
    <t>提升贫困户21户65人的供水量及供水质量</t>
  </si>
  <si>
    <t>解家沟镇刘家山村农村供水能力巩固提升项目</t>
  </si>
  <si>
    <t>水源维修1处、管网5860米</t>
  </si>
  <si>
    <t>刘家山</t>
  </si>
  <si>
    <t>提升贫困户18户49人的供水量及供水质量</t>
  </si>
  <si>
    <t>解家沟镇吕沟村农村供水能力巩固提升项目</t>
  </si>
  <si>
    <t>水源蓄水池1座，管网全长4900m</t>
  </si>
  <si>
    <t>吕沟</t>
  </si>
  <si>
    <t>提升贫困户8户26人的供水量及供水质量</t>
  </si>
  <si>
    <t>解家沟镇南山里村农村供水能力巩固提升项目</t>
  </si>
  <si>
    <t>20m³水源蓄水池1座，30m³高位水池1座，管网全长6700m</t>
  </si>
  <si>
    <t>南山里</t>
  </si>
  <si>
    <t>提升贫困户9户22人的供水量及供水质量</t>
  </si>
  <si>
    <t>解家沟镇王家山村等农村供水能力巩固提升项目</t>
  </si>
  <si>
    <t>15m³水源水池2座，管网7500米</t>
  </si>
  <si>
    <t>王家山</t>
  </si>
  <si>
    <t>提升贫困户14户40人的供水量及供水质量</t>
  </si>
  <si>
    <t>解家沟镇榆山下、安则畔等村农村供水能力巩固提升项目</t>
  </si>
  <si>
    <t>20m³水源水池1座，30m³水源水池1座、机井1眼，管网2620米</t>
  </si>
  <si>
    <t>榆山下、安则畔等</t>
  </si>
  <si>
    <t>提升贫困户7户18人的供水量及供水质量</t>
  </si>
  <si>
    <t>解家沟镇张家坬村农村供水能力巩固提升项目</t>
  </si>
  <si>
    <t>20m³蓄水池，20m³高位水池，管网700m</t>
  </si>
  <si>
    <t>提升贫困户26户61人的供水量及供水质量</t>
  </si>
  <si>
    <t>宽州镇赤土沟村农村供水能力巩固提升项目</t>
  </si>
  <si>
    <t>高位水池1个、低位水池1个、管网1000米，电线100米</t>
  </si>
  <si>
    <t>赤土沟</t>
  </si>
  <si>
    <t>提升贫困户58户176人的供水量及供水质量</t>
  </si>
  <si>
    <t>宽州镇韩家硷村农村供水能力巩固提升项目</t>
  </si>
  <si>
    <t>15m³水源蓄水池2座，20m³高位水池3座，管网全长3132m</t>
  </si>
  <si>
    <t>提升贫困户21户43人的供水量及供水质量</t>
  </si>
  <si>
    <t>宽州镇楼则塔村等农村供水能力巩固提升项目</t>
  </si>
  <si>
    <t>20m³蓄水池1座，管网全长1600m</t>
  </si>
  <si>
    <t>楼则塔</t>
  </si>
  <si>
    <t>提升贫困户9户26人的供水量及供水质量</t>
  </si>
  <si>
    <t>宽州镇师家园则村农村供水能力巩固提升项目</t>
  </si>
  <si>
    <t>管道改造9294m</t>
  </si>
  <si>
    <t>提升贫困户25户80人的供水量及供水质量</t>
  </si>
  <si>
    <t>宽州镇西沟砭村农村供水能力巩固提升项目</t>
  </si>
  <si>
    <t>管道改造2982m</t>
  </si>
  <si>
    <t>提升贫困户1户3人的供水量及供水质量</t>
  </si>
  <si>
    <t>宽州镇周家店则村等农村供水能力巩固提升项目</t>
  </si>
  <si>
    <t>70井盖160个，30m³水源水池3座，4200</t>
  </si>
  <si>
    <t>提升贫困户22户52人的供水量及供水质量</t>
  </si>
  <si>
    <t>老舍窠便民服务中心盘地里村等农村供水能力巩固提升项目</t>
  </si>
  <si>
    <t>机房1间、15m³水源水池2座，管网5900米，水泵6台</t>
  </si>
  <si>
    <t>盘地里</t>
  </si>
  <si>
    <t>提升贫困户15户39人的供水量及供水质量</t>
  </si>
  <si>
    <t>老舍窠便民服务中心阳塔村等农村供水能力巩固提升项目</t>
  </si>
  <si>
    <t>20m³水源蓄水池1座，20m³高位水池1座，管网全长2960m</t>
  </si>
  <si>
    <t>阳塔</t>
  </si>
  <si>
    <t>提升贫困户41户109人的供水量及供水质量</t>
  </si>
  <si>
    <t>老舍窠便民服务中心杨家沟村等农村供水能力巩固提升项目</t>
  </si>
  <si>
    <t>15m³水源蓄水池1座，30m³高位水池1座，管网全长4360m</t>
  </si>
  <si>
    <t>杨家沟</t>
  </si>
  <si>
    <t>老舍窠便民服务中心寨山里村农村供水能力巩固提升项目</t>
  </si>
  <si>
    <t>15m³，20m³水源蓄水池2座管网全长1220m</t>
  </si>
  <si>
    <t>寨山里</t>
  </si>
  <si>
    <t>提升贫困户19户43人的供水量及供水质量</t>
  </si>
  <si>
    <t>乐堂堡便民服务中心董家沟、李家沟、高山河农村供水能力巩固提升项目</t>
  </si>
  <si>
    <t>30m³水源蓄水池1座，管网全长3900m</t>
  </si>
  <si>
    <t>董家沟、李家沟、高山河</t>
  </si>
  <si>
    <t>提升贫困户22户46人的供水量及供水质量</t>
  </si>
  <si>
    <t>乐堂堡便民服务中心柳沟村农村供水能力巩固提升项目</t>
  </si>
  <si>
    <t>维修水池、管网3880</t>
  </si>
  <si>
    <t>柳沟</t>
  </si>
  <si>
    <t>提升贫困户20户49人的供水量及供水质量</t>
  </si>
  <si>
    <t>乐堂堡便民服务中心杨家畔村农村供水能力巩固提升项目</t>
  </si>
  <si>
    <t>管网全长3100m</t>
  </si>
  <si>
    <t>李家塔镇董家沟等村农村供水能力巩固提升项目</t>
  </si>
  <si>
    <t>水源2处、高位蓄水池1座、管网2950米</t>
  </si>
  <si>
    <t>董家沟等</t>
  </si>
  <si>
    <t>提升贫困户17户38人的供水量及供水质量</t>
  </si>
  <si>
    <t>李家塔镇樊家岔村农村供水能力巩固提升项目</t>
  </si>
  <si>
    <t>2m³蓄水池，管网3100m</t>
  </si>
  <si>
    <t>提升贫困户27户60人的供水量及供水质量</t>
  </si>
  <si>
    <t>李家塔镇郝家坪、左家山等村巩固提升工程</t>
  </si>
  <si>
    <t>水源水池一座、机井2口、管网2800米</t>
  </si>
  <si>
    <t>郝家坪、左家山等</t>
  </si>
  <si>
    <t>提升贫困户33户87人的供水量及供水质量</t>
  </si>
  <si>
    <t>李家塔镇黄土洼村农村供水能力巩固提升项目</t>
  </si>
  <si>
    <t>30m³,20m³高位水池各1座，管网全长6300m</t>
  </si>
  <si>
    <t>黄土洼</t>
  </si>
  <si>
    <t>提升贫困户12户30人的供水量及供水质量</t>
  </si>
  <si>
    <t>李家塔镇李虎家坪村农村供水能力巩固提升项目</t>
  </si>
  <si>
    <t>20m³蓄水池1座，50m³高位水池一座，管网全长4700m</t>
  </si>
  <si>
    <t>李虎家坪</t>
  </si>
  <si>
    <t>李家塔镇李家塔、惠家园则、郝家石硷村农村供水能力巩固提升项目</t>
  </si>
  <si>
    <t>20m³，30m³高位水池1座，管网全长800m</t>
  </si>
  <si>
    <t>李家塔、惠家园则、郝家石硷</t>
  </si>
  <si>
    <t>提升贫困户36户86人的供水量及供水质量</t>
  </si>
  <si>
    <t>李家塔镇腮罗也、梁家渠等村农村供水能力巩固提升项目</t>
  </si>
  <si>
    <t>集水池一座、水源水池二座、高位蓄水池一座、管网2300</t>
  </si>
  <si>
    <t>腮罗也、梁家渠等</t>
  </si>
  <si>
    <t>提升贫困户14户38人的供水量及供水质量</t>
  </si>
  <si>
    <t>李家塔镇王马家圪崂村农村供水能力巩固提升项目</t>
  </si>
  <si>
    <t>50m³,10m³高位水池各1座管网全长4800m</t>
  </si>
  <si>
    <t>王马家圪崂</t>
  </si>
  <si>
    <t>提升贫困户6户11人的供水量及供水质量</t>
  </si>
  <si>
    <t>李家塔镇榆树洼村农村供水能力巩固提升项目</t>
  </si>
  <si>
    <t>20m³蓄水池1座，管网全长10000m</t>
  </si>
  <si>
    <t>榆树洼</t>
  </si>
  <si>
    <t>提升贫困户21户58人的供水量及供水质量</t>
  </si>
  <si>
    <t>李家塔镇左家山村农村供水能力巩固提升项目</t>
  </si>
  <si>
    <t>打大口机井1口，20m³蓄水池1座，30m³，,60m³高位水池各1座，管网全长4700m</t>
  </si>
  <si>
    <t>提升贫困户27户74人的供水量及供水质量</t>
  </si>
  <si>
    <t>工业园区移民安置房（幸福嘉苑）农村供水能力巩固提升项目</t>
  </si>
  <si>
    <t>恒压变频泵4台，管网260米</t>
  </si>
  <si>
    <t>清涧县工业园区</t>
  </si>
  <si>
    <t>幸福嘉苑易地搬迁安置点</t>
  </si>
  <si>
    <t>提升贫困户285户855人的供水量及供水质量</t>
  </si>
  <si>
    <t>石咀驿镇盘石岔等村农村供水能力巩固提升项目</t>
  </si>
  <si>
    <t>机井3口、管网600米</t>
  </si>
  <si>
    <t>盘石岔等</t>
  </si>
  <si>
    <t>提升贫困户13户34人的供水量及供水质量</t>
  </si>
  <si>
    <t>石咀驿镇宋家坪、寺则河村农村供水能力巩固提升项目</t>
  </si>
  <si>
    <t>四口人工井，5口机井</t>
  </si>
  <si>
    <t>宋家坪、寺则河</t>
  </si>
  <si>
    <t>提升贫困户36户92人的供水量及供水质量</t>
  </si>
  <si>
    <t>石咀驿镇王家堡村农村供水能力巩固提升项目</t>
  </si>
  <si>
    <t>机井6口、人工井1口，管网2300m</t>
  </si>
  <si>
    <t>王家堡</t>
  </si>
  <si>
    <t>提升贫困户42户96人的供水量及供水质量</t>
  </si>
  <si>
    <t>石盘便民服务中心大舍古村农村供水能力巩固提升项目</t>
  </si>
  <si>
    <t>10m³，20m³水源蓄水池2座管网全长4400m</t>
  </si>
  <si>
    <t>大舍古</t>
  </si>
  <si>
    <t>提升贫困户17户53人的供水量及供水质量</t>
  </si>
  <si>
    <t>石盘便民服务中心刘家坬、黄家山村等农村供水能力巩固提升项目</t>
  </si>
  <si>
    <t>管网4850米</t>
  </si>
  <si>
    <t>刘家坬、黄家山</t>
  </si>
  <si>
    <t>提升贫困户12户32人的供水量及供水质量</t>
  </si>
  <si>
    <t>石盘便民服务中心刘家畔、黄沙峁等村农村供水能力巩固提升项目</t>
  </si>
  <si>
    <t>20m³水源水池1座，30m³高位水池1座、管网4570米</t>
  </si>
  <si>
    <t>刘家畔、黄沙峁等</t>
  </si>
  <si>
    <t>提升贫困户39户104人的供水量及供水质量</t>
  </si>
  <si>
    <t>石盘便民服务中心铁里沟村农村供水能力巩固提升项目</t>
  </si>
  <si>
    <t>20m³高位水池1座，管网全长6200m</t>
  </si>
  <si>
    <t>铁里沟</t>
  </si>
  <si>
    <t>提升贫困户14户35人的供水量及供水质量</t>
  </si>
  <si>
    <t>双庙河便民服务中心高家畔等村巩固提升工程</t>
  </si>
  <si>
    <t>机井3口、管网4600米、入户立杆</t>
  </si>
  <si>
    <t>高家畔等</t>
  </si>
  <si>
    <t>提升贫困户32户98人的供水量及供水质量</t>
  </si>
  <si>
    <t>双庙河便民服务中心贺家畔、李家山村农村供水能力巩固提升项目</t>
  </si>
  <si>
    <t>2m³/1m³水源蓄水池3座，20m³/40m³高位水池2座，管网全长2800m</t>
  </si>
  <si>
    <t>贺家畔、李家山</t>
  </si>
  <si>
    <t>提升贫困户32户100人的供水量及供水质量</t>
  </si>
  <si>
    <t>双庙河便民服务中心呼家山、徐家塬村农村供水能力巩固提升项目</t>
  </si>
  <si>
    <t>20m³蓄水池，30m³高位水池，管网1600m</t>
  </si>
  <si>
    <t>呼家山、徐家塬</t>
  </si>
  <si>
    <t>提升贫困户24户78人的供水量及供水质量</t>
  </si>
  <si>
    <t>双庙河便民服务中心下张家山村农村供水能力巩固提升项目</t>
  </si>
  <si>
    <t>20m³蓄水池，50m³高位水池，管网2790m</t>
  </si>
  <si>
    <t>下张家山</t>
  </si>
  <si>
    <t>提升贫困户33户98人的供水量及供水质量</t>
  </si>
  <si>
    <t>双庙河便民服务中心寨腰等村农村供水能力巩固提升项目</t>
  </si>
  <si>
    <t>管网8950米</t>
  </si>
  <si>
    <t>寨腰等</t>
  </si>
  <si>
    <t>提升贫困户13户45人的供水量及供水质量</t>
  </si>
  <si>
    <t>下廿里铺镇将军沟等村巩固提升工程</t>
  </si>
  <si>
    <t>水源水池一座、高位蓄水池一座、管网1000</t>
  </si>
  <si>
    <t>将军沟等</t>
  </si>
  <si>
    <t>提升贫困户18户47人的供水量及供水质量</t>
  </si>
  <si>
    <t>下廿里铺镇前进村农村供水能力巩固提升项目</t>
  </si>
  <si>
    <t>15m³水源蓄水池2座，30m³高位水池1座，管网全长10500m</t>
  </si>
  <si>
    <t>提升贫困户39户123人的供水量及供水质量</t>
  </si>
  <si>
    <t>下廿里铺镇桑浪河、双庙河、赵家河村农村供水能力巩固提升项目</t>
  </si>
  <si>
    <t>管网全长2200m</t>
  </si>
  <si>
    <t>桑浪河、双庙河、赵家河</t>
  </si>
  <si>
    <t>提升贫困户23户60人的供水量及供水质量</t>
  </si>
  <si>
    <t>下廿里铺镇师家湾、十里铺、韩家塬村农村供水能力巩固提升项目</t>
  </si>
  <si>
    <t>管网全长6400m</t>
  </si>
  <si>
    <t>师家湾、十里铺、韩家塬</t>
  </si>
  <si>
    <t>提升贫困户23户51人的供水量及供水质量</t>
  </si>
  <si>
    <t>下廿里铺镇徐家沟、康家疙瘩、营田、张家硷村农村供水能力巩固提升项目</t>
  </si>
  <si>
    <t>20m³水源蓄水池1座，30m³高位水池1座机井2眼，管网全长3700m</t>
  </si>
  <si>
    <t>徐家沟、康家疙瘩、营田、张家硷</t>
  </si>
  <si>
    <t>提升贫困户33户72人的供水量及供水质量</t>
  </si>
  <si>
    <t>玉家河镇李家畔村等农村供水能力巩固提升项目</t>
  </si>
  <si>
    <t>30m³蓄水池1座，管网全长1700m</t>
  </si>
  <si>
    <t>李家畔</t>
  </si>
  <si>
    <t>折家坪镇庵上村农村供水能力巩固提升项目</t>
  </si>
  <si>
    <t>机井（ф244）1眼，管网全长800m</t>
  </si>
  <si>
    <t>庵上</t>
  </si>
  <si>
    <t>提升贫困户49户162人的供水量及供水质量</t>
  </si>
  <si>
    <t>折家坪镇冯家沟村等农村供水能力巩固提升项目</t>
  </si>
  <si>
    <t>3m³水源水池1座、20m³低位水池1座、管网1000米</t>
  </si>
  <si>
    <t>提升贫困户28户69人的供水量及供水质量</t>
  </si>
  <si>
    <t>折家坪镇清水湾村农村供水能力巩固提升项目</t>
  </si>
  <si>
    <t>20m³水源水池1座、30m³水源水池1座、管网11000米</t>
  </si>
  <si>
    <t>清水湾</t>
  </si>
  <si>
    <t>提升贫困户98户215人的供水量及供水质量</t>
  </si>
  <si>
    <t>折家坪镇王化家沟村农村供水能力巩固提升项目</t>
  </si>
  <si>
    <t>水源维修，管网全长5200m</t>
  </si>
  <si>
    <t>王化家沟</t>
  </si>
  <si>
    <t>提升贫困户23户63人的供水量及供水质量</t>
  </si>
  <si>
    <t>折家坪镇袁家沟村农村供水能力巩固提升项目</t>
  </si>
  <si>
    <t>20m³水源蓄水池1座，60m³高位水池1座，管网全长2860m</t>
  </si>
  <si>
    <t>提升贫困户51户135人的供水量及供水质量</t>
  </si>
  <si>
    <t>折家坪镇折家坪村农村供水能力巩固提升项目</t>
  </si>
  <si>
    <t>维修水池，管网全长5600m</t>
  </si>
  <si>
    <t>提升贫困户58户175人的供水量及供水质量</t>
  </si>
  <si>
    <t>健康扶贫</t>
  </si>
  <si>
    <t>接受医疗救助</t>
  </si>
  <si>
    <t>清涧县基层卫生服务能力提升项目</t>
  </si>
  <si>
    <t>基层卫生院医疗设备采购和村卫生室建设</t>
  </si>
  <si>
    <t>卫健局</t>
  </si>
  <si>
    <t>刘建东</t>
  </si>
  <si>
    <t>覆盖85%的清涧0-3岁婴幼儿，落实幼有所育，促进贫困地区婴幼儿照护和早起发展</t>
  </si>
  <si>
    <t>清涧县“互联网+医疗健康”项目</t>
  </si>
  <si>
    <t>软件安装调试、人员培训及推广宣传</t>
  </si>
  <si>
    <t>李伟</t>
  </si>
  <si>
    <t>打造平台，高效推进医疗救助</t>
  </si>
  <si>
    <t>打造具有清涧特点的数字化医共体平台，助力脱贫攻坚</t>
  </si>
  <si>
    <t>婴幼儿照护服务项目</t>
  </si>
  <si>
    <t>五个婴幼儿照护中心的装修，硬件配备，培训</t>
  </si>
  <si>
    <t>提供就医指导、健康咨询、帮助病人河里就诊，方便就医</t>
  </si>
  <si>
    <t>清涧县微医项目</t>
  </si>
  <si>
    <t>建设移动医疗服务平台</t>
  </si>
  <si>
    <t>清涧县县城</t>
  </si>
  <si>
    <t>清涧县人民医院</t>
  </si>
  <si>
    <t>推进基层爱国卫生运动，带动全县改水改厕</t>
  </si>
  <si>
    <t>清涧县乡镇卫生院改水改厕项目</t>
  </si>
  <si>
    <t>乡镇卫生院的改水改厕</t>
  </si>
  <si>
    <t>折家坪等3个中心</t>
  </si>
  <si>
    <t>提升基础卫生服务水平</t>
  </si>
  <si>
    <t>清涧县建档立卡贫困人口接受医疗救助项目</t>
  </si>
  <si>
    <t>清涧县建档立卡贫困人口接受医疗救助待遇享受人数42607人，共计298.249万元</t>
  </si>
  <si>
    <t>医疗保障局</t>
  </si>
  <si>
    <t>王彦斌</t>
  </si>
  <si>
    <t>0912-7930345</t>
  </si>
  <si>
    <t>解决“两不愁三保障”项目</t>
  </si>
  <si>
    <t>实现医疗有保障</t>
  </si>
  <si>
    <t>减轻贫困人口负担，每人每年补助70元</t>
  </si>
  <si>
    <t>参加城乡居民基本医疗保险</t>
  </si>
  <si>
    <t>清涧县建档立卡贫困人口城乡居民基本医疗保险补贴项目</t>
  </si>
  <si>
    <t>清涧县建档立卡贫困人口城乡居民基本医疗保险补贴待遇享受人数42607人，共计852.14万元</t>
  </si>
  <si>
    <t>减轻42607贫困人口医疗负担,每人200元，其中省级45元、市级124元、县级31元</t>
  </si>
  <si>
    <t>折家坪镇西沟村黑毛土猪散养基地产房建设项目</t>
  </si>
  <si>
    <t>新建产床10个240平米</t>
  </si>
  <si>
    <t>韩栋梁</t>
  </si>
  <si>
    <t>石咀驿镇牛家沟村道路水毁维修工程</t>
  </si>
  <si>
    <t>道路回填修复路段四处、安装过水管涵3处；路面修复标准砖立插路面及路基176m</t>
  </si>
  <si>
    <t>石咀驿镇吴家沟村道路水毁维修工程</t>
  </si>
  <si>
    <t>道路回填修复路段五处；路面修复标准砖立插路面及路基157.5m</t>
  </si>
  <si>
    <t>宽州葛家岔村道路水毁维修工程</t>
  </si>
  <si>
    <t>道路回填修复路段16处；安装过水管涵4处；路面修复标准砖立插路面及路基792m</t>
  </si>
  <si>
    <t>宽州镇小岔则村道路水毁维修工程</t>
  </si>
  <si>
    <t>道路回填修复路段9处；安装过水管涵1处，石砌挡墙22m；石砌收水口7个；路面修复标准砖立插路面及路基333.5m</t>
  </si>
  <si>
    <t>宽州镇韩家硷村道路水毁维修工程</t>
  </si>
  <si>
    <t>道路回填修复路段四处、安装过水管涵5处；路面修复标准砖立插路面及路基221.5m。</t>
  </si>
  <si>
    <t>双庙便民服务中心桑浪河村道路水毁维修工程</t>
  </si>
  <si>
    <t>道路回填修复路段八处、安装过水管涵8处；路面修复标准砖立插路面及路基380m，；维修生产道路20.4km</t>
  </si>
  <si>
    <t>李家塔镇后腰里村道路水毁维修工程</t>
  </si>
  <si>
    <t>道路回填修复路段8处；安装过水管涵12处；路面修复标准砖立插路面及路基469m</t>
  </si>
  <si>
    <t>李家塔镇李家坪村道路水毁维修工程</t>
  </si>
  <si>
    <t>道路回填修复路段七处、安装过水管涵4处；石砌挡墙52m；路面修复标准砖立插路面及路基85m。</t>
  </si>
  <si>
    <t>李家塔镇呼家坬村道路水毁维修工程</t>
  </si>
  <si>
    <t>道路回填修复路段俩处、安装过水管涵3处；路面修复标准砖立插路面及路基1050m，砖砌边沟1300m</t>
  </si>
  <si>
    <t>李家塔镇韩家坪则村道路水毁维修工程</t>
  </si>
  <si>
    <t>道路回填修复路段五处、桥涵面主段长20m，宽4m，高5m，砖砌边沟110m。
安装过水管涵3处；石砌挡墙60m；混凝土路面修复20m</t>
  </si>
  <si>
    <t>高杰村镇后坪村道路水毁维修工程</t>
  </si>
  <si>
    <t>道路回填修复路段9处；路面修复标准砖立插路面及路基553.5m</t>
  </si>
  <si>
    <t>下廿里铺镇鲍家沟村道路水毁维修工程</t>
  </si>
  <si>
    <t>道路回填修复路段三处、安装过水管涵2处；路面修复标准砖立插路面及路基86m</t>
  </si>
  <si>
    <t>下廿里铺镇高家硷村道路水毁维修工程</t>
  </si>
  <si>
    <t>村委会后沟，沟槽段适合修建一座过水桥；安装过水管涵3处；路面修复标准砖立插路面30m。</t>
  </si>
  <si>
    <t>着力改善贫困群众生产、生活交通不便问题，降低生产劳动强度，提高生产劳动效率。可带动贫困户79户218人</t>
  </si>
  <si>
    <t>于李家塔镇韩家辛庄村道路水毁维修工程</t>
  </si>
  <si>
    <t>道路回填修复路段五处、路面修复标准砖立插路面及路基166m</t>
  </si>
  <si>
    <t>乐堂堡便民服务中心麻则岔村水毁道路维修工程</t>
  </si>
  <si>
    <t>道路回填修复路段五处；路面修复标准砖立插路面及路基210m</t>
  </si>
  <si>
    <t>石咀驿镇拓家湾村水毁道路维修工程</t>
  </si>
  <si>
    <t>道路回填修复路段十五处；路面修复标准砖立插路面及路基245m</t>
  </si>
  <si>
    <t>双庙河便民服务中心惠家塬村水毁道路维修工程</t>
  </si>
  <si>
    <t>道路回填修复路段十四处；路面修复标准砖立插路面及路基205m</t>
  </si>
  <si>
    <t>解家沟镇郝村水毁道路维修工程</t>
  </si>
  <si>
    <t>道路回填修复路段五处、安装过水管涵2处；路面修复标准砖立插路面及路基63m。</t>
  </si>
  <si>
    <t>老舍古便民服务中心马家山村水毁道路维修工程</t>
  </si>
  <si>
    <t>道路回填修复路段七处、安装过水管涵2处；路面修复标准砖立插路面及路基107.5m。</t>
  </si>
  <si>
    <t>老舍古便民服务中心石硷里村水毁道路维修工程</t>
  </si>
  <si>
    <t>道路回填修复路段十处；安装过水管涵1处；路面修复及新建标准砖立插路面及路基1196.5m</t>
  </si>
  <si>
    <t>李家塔镇樊家岔村水毁道路维修工程</t>
  </si>
  <si>
    <t>安装过水管49m；路面修复混凝土路面及路基30m，路面采用150mm厚C30混凝土,混凝土边沟150m。</t>
  </si>
  <si>
    <t>李家塔镇韩家沟村水毁道路维修工程</t>
  </si>
  <si>
    <t>道路回填修复路段六处、安装过水管涵2处；路面修复标准砖立插路面及路基380米</t>
  </si>
  <si>
    <t>着力改善贫困群众生产、生活交通不便问题，降低生产劳动强度，提高生产劳动效率。可带动贫困户88户226人</t>
  </si>
  <si>
    <t>下廿里铺镇贺家沟村水毁土坝维修工程</t>
  </si>
  <si>
    <t>坝体共计开挖及回填共计工动土方8250.64m³。</t>
  </si>
  <si>
    <t>改善贫困群众发展农业用地生产基本条件，维护耕地面积60亩，增加耕地面积49.19亩，带动贫困户36户71人，可促进贫困户种植小杂粮增收2.5万元。</t>
  </si>
  <si>
    <t>下廿里铺镇贺家沟村水毁道路维修工程</t>
  </si>
  <si>
    <t>道路回填修复路段五处；路面修复标准砖立插路面及路基248米。</t>
  </si>
  <si>
    <t>玉家河镇赵家坬村湖羊养殖基地水毁道路维修工程</t>
  </si>
  <si>
    <t>安装过水管涵72米；路面修复混凝土路面及路基26米，路面采用180mm厚C30混凝土,混凝土边沟150米。</t>
  </si>
  <si>
    <t>店则沟镇峪口村养殖场道路、辣酱厂水毁维修工程</t>
  </si>
  <si>
    <t>修复挡墙40m；修复厂房215㎡；修建排洪渠270m，修建边沟400m。维修道路180m,石砌边沟200m,购安管涵130m</t>
  </si>
  <si>
    <t>乐堂堡便民服务中心高山河村水毁道路维修工程</t>
  </si>
  <si>
    <t>水毁道路维修工程，道路回填修复路段四处；路面修复标准砖立插路面及路基58米。</t>
  </si>
  <si>
    <t>双庙便民服务中心惠家山村道路水毁维修工程</t>
  </si>
  <si>
    <t>道路回填修复路段十四处、安装过水管涵4处；路面修复标准砖立插路面及路基275.5m。</t>
  </si>
  <si>
    <t>老舍古便民服务中心应则沟村水毁道路维修工程</t>
  </si>
  <si>
    <t>道路回填修复路段十三处、安装过水管涵4处；路面修复标准砖立插路面及路基993m。</t>
  </si>
  <si>
    <t>改善村内道路，方便农户出行</t>
  </si>
  <si>
    <t>李家塔镇惠家原则村水毁道路维修
工程</t>
  </si>
  <si>
    <t>道路回填修复路段二处；塌方清理；路面修复标准砖立插路面及路基172m。</t>
  </si>
  <si>
    <t>惠家原则</t>
  </si>
  <si>
    <t>解家沟镇张家坬村红枣加工厂水毁维修工程</t>
  </si>
  <si>
    <t>修复加工厂彩钢墙面35㎡；修复排水管80m；水泥砂浆砖砌围墙60m</t>
  </si>
  <si>
    <t>石咀驿镇徐家河村水毁道路维修工程</t>
  </si>
  <si>
    <t>道路回填修复路段四处；路面修复标准砖立插路面及路基128m</t>
  </si>
  <si>
    <t>乐堂堡便民服务中心曹家沟村道路建设水毁维修工程</t>
  </si>
  <si>
    <t>道路回填修复路段五处；路面修复标准砖立插路面及路基99m。</t>
  </si>
  <si>
    <t>乐堂堡便民服务中心董家沟村道路建设水毁维修工程</t>
  </si>
  <si>
    <t>道路回填修复路段俩处、安装过水管涵40m；路面修复混凝土路面及路基26m，石砌边沟500m。过水桥路段修复一处</t>
  </si>
  <si>
    <t>下廿里铺镇背峁河村养殖基地水毁道路维修工程</t>
  </si>
  <si>
    <t>道路回填修复路段俩处、安装过水管涵1处。水泥砂浆砖砌边沟60m</t>
  </si>
  <si>
    <t>石咀驿镇王家砭村水毁道路维修工程</t>
  </si>
  <si>
    <t>砼块砌筑挡墙24m³；道路回填修复路段三处；路面修复标准砖立插路面及路基62m</t>
  </si>
  <si>
    <t>双庙河便民服务中心赵家河村水毁道路维修工程</t>
  </si>
  <si>
    <t>道路回填修复路段十处、安装过水管涵24m；路面修复混凝土路面及路基100m，路面修复标准砖立插路面及路基374m。</t>
  </si>
  <si>
    <t>清涧县老舍古便民服务中心常家坬村生产道路维修工程</t>
  </si>
  <si>
    <t>生产道路维修工程全长15公里；经实地勘测共计土方开挖及回填7367m³，路面宽度为3.5米。</t>
  </si>
  <si>
    <t>常家坬</t>
  </si>
  <si>
    <t>着力改善贫困群众生产、生活交通不便问题，降低生产劳动强度，提高生产劳动效率。带动贫困户73户202人。</t>
  </si>
  <si>
    <t>乐堂堡便民服务中心曹家沟村土坝水毁维修工程</t>
  </si>
  <si>
    <t>开挖及回填坝体共计三处；三个坝共计开挖及回填共计工动土方6296.48m³。</t>
  </si>
  <si>
    <t>改善贫困群众发展农业用地生产基本条件，增加耕地面积61.9亩，可促进贫困户74户168人种植小杂粮增收3.1万元。</t>
  </si>
  <si>
    <t>乐堂堡便民服务中心董家沟村土坝水毁维修工程</t>
  </si>
  <si>
    <t>开挖及回填坝体共计三处；三个坝体共计开挖及回填共计工动土方6231.34m³。</t>
  </si>
  <si>
    <t>改善贫困群众发展农业用地生产基本条件，增加耕地面积234亩，可促进贫困户种植小杂粮增收12万元。带动贫困户35户70人</t>
  </si>
  <si>
    <t>老舍古便民服务中心白郝家石硷村过水桥工程</t>
  </si>
  <si>
    <t>修建石拱桥一座</t>
  </si>
  <si>
    <t>白郝家石硷</t>
  </si>
  <si>
    <t>着力改善贫困群众生产、生活交通不便问题，降低生产劳动强度，提高生产劳动效率。带动贫困户41户98人</t>
  </si>
  <si>
    <t>老舍古便民服务中心白李家河村水毁道路维修工程</t>
  </si>
  <si>
    <t>道路回填修复路段十二处、安装过水管涵4处；路面修复标准砖立插路面及路基265m。</t>
  </si>
  <si>
    <t>下廿里铺韩家硷村水毁排水渠维修工程</t>
  </si>
  <si>
    <t>维修建设排洪渠20米及排水渠25米；坝地维修1座等。</t>
  </si>
  <si>
    <t>改善贫困群众发展农业用地生产基本条件，维护耕地面积100亩，增加耕地面积30亩，带动贫困户40户103人，可促进贫困户种植小杂粮增收6.5万元。</t>
  </si>
  <si>
    <t>石咀驿镇康家湾石拱桥东段挡墙及道路硬化工程</t>
  </si>
  <si>
    <t>道路硬化26.5米，石砌挡墙41.96立方米，购安波纹管18米，石制工艺栏板51米。</t>
  </si>
  <si>
    <t>双庙河便民服务中心惠家沟村园则沟土坝水毁维修工程</t>
  </si>
  <si>
    <t>维修排洪渠14米，坝内开挖回填土方约4500立方米</t>
  </si>
  <si>
    <t>惠家沟</t>
  </si>
  <si>
    <t>改善贫困群众发展农业用地生产基本条件，维护耕地面积15亩，带动贫困户41户130人，可促进贫困户种植小杂粮增收2万元，</t>
  </si>
  <si>
    <t>宽州镇小岔则村填沟造田工程</t>
  </si>
  <si>
    <t>葫芦沟30亩，林黑山沟30亩，汉林咀沟10亩，小套沟30亩</t>
  </si>
  <si>
    <t>改善贫困群众发展农业用地生产基本条件，增加耕地面积100亩，可带动贫困户79户181人种植小杂粮。</t>
  </si>
  <si>
    <t>增加耕地面积100亩，可带动贫困户79户187人种植小杂粮增收6.2万元。</t>
  </si>
  <si>
    <t>清涧县扶贫办项目库建设项目管理费</t>
  </si>
  <si>
    <t>清涧县小额信贷贴息项目二期</t>
  </si>
  <si>
    <t>扶贫小额信贷贴息157户</t>
  </si>
  <si>
    <t>解决157户发展产业资金短缺问题</t>
  </si>
  <si>
    <t>解决157户贫困户发展产业资金短缺问题</t>
  </si>
  <si>
    <t>扶贫小额信贷风险补偿金</t>
  </si>
  <si>
    <t>清涧县2020年小额信贷风险补偿资金</t>
  </si>
  <si>
    <t>安排300万元用于全县小额信贷风险补偿</t>
  </si>
  <si>
    <t>财政局</t>
  </si>
  <si>
    <t>白小龙</t>
  </si>
  <si>
    <t>给贫困户贷款发展产业</t>
  </si>
  <si>
    <t>受益300户贫困户，发展产业，解决后续之忧</t>
  </si>
  <si>
    <t>宽州镇四合队村温棚水毁维修重建工程</t>
  </si>
  <si>
    <t>维修重建2座大棚。建设内容包括：坝地山地温棚人工挖背墙基础土方、砌背墙砖护墙等工程。</t>
  </si>
  <si>
    <t>收益的20%留归村集体经济，80%用于贫困户分红，预计带动贫困户48户94人发展蔬菜大棚种植业，预计增加收入6万元。</t>
  </si>
  <si>
    <t>完成维修日光温室2座，产权归属村集体，发展设施农业，提高贫困户发展产业积极性，带动贫困户48户94人，发展蔬菜大棚种植业，预计户均增加收入1000。</t>
  </si>
  <si>
    <t>下廿里铺镇张家硷村温棚水毁维修重建工程</t>
  </si>
  <si>
    <t>维修重建1座温棚。工程内容包括：温棚场地水坑回填、外购土方等工程</t>
  </si>
  <si>
    <t>收益的20%留归村集体经济，80%用于贫困户分红，预计带动贫困户42户227人。</t>
  </si>
  <si>
    <t>完成维修标准日光温室大棚1座，产权归属村集体，发展设施农业，提高贫困户发展产业积极性，预期生产效益3万元，预计带动贫困户42户227人户均增收500元。</t>
  </si>
  <si>
    <t>下廿里铺镇下廿里铺村温棚水毁维修重建工程</t>
  </si>
  <si>
    <t>维修重建17座温棚。建设内容包括：人工挖背墙基础土方、砌背墙水毁挡土砖墙、机械拆除侧墙砖墙、砌侧墙砖墙、人工清理棚内淤泥、机械挖降棚内外淤泥等工程</t>
  </si>
  <si>
    <t>维修重建日光温室大棚17座，每座产生效益3万元，带动贫困户71户199人，发展蔬菜大棚种植业，预计增加收入51万元。</t>
  </si>
  <si>
    <t>完成维修重建日光温室大棚17座，产权归属村集体，发展设施农业，提高贫困户发展产业积极性，每座产生效益3万元，带动贫困户71户199人，发展蔬菜大棚种植业，预计增加村集体收入51万元，户均增收5700元。</t>
  </si>
  <si>
    <t>下廿里铺镇双庙便民服务中心桑浪河村拱棚水毁维修重建工程</t>
  </si>
  <si>
    <t>维修重建拱棚8座。建设内容包括：人工挖淤泥淹没砖墙顶土方、砌砖墙、拆安旧温棚塑料膜、安装钢架等工程。</t>
  </si>
  <si>
    <t>收益的20%留归村集体经济，80%用于贫困户分红，，带动贫困户52户143人，发展蔬菜大棚种植业，预计增加收入16万元。</t>
  </si>
  <si>
    <t>完成维修重建日光温室大棚2座，产权归属村集体，发展设施农业，提高贫困户发展产业积极性，每座产生效益2万元，带动贫困户52户143人，预计增加村集体收入16万元，户均增收900元。</t>
  </si>
  <si>
    <t>下廿里铺镇双庙河便民服务中心徐家畔村香菇拱棚水毁修复及排水边沟工程</t>
  </si>
  <si>
    <t>维修重建拱棚9座。建设内容包括：沉陷砼院落修复、2段原砼路面、场畔水毁冲沟回填、排水沟、棚内回填土方等工程</t>
  </si>
  <si>
    <t>徐家畔</t>
  </si>
  <si>
    <t>收益的20%留归村集体经济，80%用于贫困户分红，预计带动贫困户17户40人增加收入18万元。</t>
  </si>
  <si>
    <t>完成维修重建拱棚9座，产权归属村集体，发展设施农业，提高贫困户发展产业积极性，每座产生效益2万元，预计带动贫困户17户40人增加村集体收入18万元，户均增收8000元。</t>
  </si>
  <si>
    <t>高杰村镇高杰村村温棚及拱棚水毁维修重建工程</t>
  </si>
  <si>
    <t>维修重建30座大棚。项目建设内容包括：人工挖背墙基础土方、砌砖墙、拆除棚前沿排水槽铺砖、拆除水毁平铺砖路面、侧铺砖路面硬化、路面侧铺砖等工程</t>
  </si>
  <si>
    <t>收益的20%留归村集体经济，80%用于贫困户分红，预计带动贫困户91户221人增加村集体收入90万元。</t>
  </si>
  <si>
    <t>完成维修重建大棚30座，产权归属村集体，发展设施农业，提高贫困户发展产业积极性，每座产生效益3万元，预计带动贫困户91户221人增加村集体收入90万元。</t>
  </si>
  <si>
    <t>李家塔镇樊家岔村温棚水毁维修重建工程</t>
  </si>
  <si>
    <t>维修重建52座温棚。工程内容包括：挖砖墙护墙基础土方、砌砖护墙、塑料棚膜、棚前回填水坑土方、砼硬化路面等工程。</t>
  </si>
  <si>
    <t>收益的20%留归村集体经济，80%用于贫困户分红，预计带动贫困户74户117人增加村集体收入156万元。</t>
  </si>
  <si>
    <t>完成维修重建大棚52座，产权归属村集体，发展设施农业，提高贫困户发展产业积极性，每座产生效益3万元，预计带动贫困户74户117人增加村集体收入156万元。</t>
  </si>
  <si>
    <t>宽州镇下七里湾村温棚水毁维修重建工程</t>
  </si>
  <si>
    <t>维修重建18座温棚。建设内容包括：拆除旧钢架、棚背钢筋砼梁、砌砖柱、増砌棚前沿砖墙、钢架制作安装、背墙150厚彩钢保温、卷帘机购安、7层棉被购安等工程。</t>
  </si>
  <si>
    <t>收益的20%留归村集体经济，80%用于贫困户分红，预计带动贫困户41户141人增加村集体收入54万元。</t>
  </si>
  <si>
    <t>完成维修重建大棚18座，产权归属村集体，发展设施农业，提高贫困户发展产业积极性，每座产生效益3万元，预计带动贫困户41户141人增加村集体收入54万元。</t>
  </si>
  <si>
    <t>店则沟镇苏家塔村温棚水毁维修重建工程</t>
  </si>
  <si>
    <t>维修重建2座大棚。建设内容包括：人工挖背墙基础土方、砌砖墙、拆除棚前沿排水槽铺砖、拆除水毁平铺砖路面、侧铺砖路面硬化、路面侧铺砖等工程。</t>
  </si>
  <si>
    <t>收入归个户所有，带动1户4人预计增收6万元，增加收入全部归个户所有。</t>
  </si>
  <si>
    <t>完成维修重建大棚2座，带动1户4人预计增收6万元</t>
  </si>
  <si>
    <t>店则沟镇峪口村温棚水毁维修重建工程</t>
  </si>
  <si>
    <t>维修重建6座大棚。建设内容包括：拆除下陷水毁温棚侧墙补修、人工挖软土地基、砌砖侧墙、拆安棚膜、回填水毁路面等工程</t>
  </si>
  <si>
    <t>收益的20%留归村集体经济，80%用于贫困户分红，带动贫困户48户125人增加收入。</t>
  </si>
  <si>
    <t>完成维修重建大棚6座，产权归属村集体，发展设施农业，提高贫困户发展产业积极性，每座产生效益3万元，预计带动贫困户48户125人增加村集体收入18万元。</t>
  </si>
  <si>
    <t>宽州镇乐堂堡便民服务中心李家沟村温棚水毁维修工程</t>
  </si>
  <si>
    <t>维修重建3座大棚。工程内容包括：挖背墙砖护墙、拆安棚膜等工程。</t>
  </si>
  <si>
    <t>收益的20%留归村集体经济，80%用于贫困户分红，预计带动贫困户29户58人</t>
  </si>
  <si>
    <t>完成维修重建大棚3座，产权归属村集体，发展设施农业，提高贫困户发展产业积极性，每座产生效益3万元，预计带动贫困户29户58人增加村集体收入9万元。</t>
  </si>
  <si>
    <t>折家坪镇白家茆村温棚水毁维修重建工程</t>
  </si>
  <si>
    <t>维修重建温棚2座。工程内容包括：温棚背墙土方维修、背墙钢筋砼梁、棚前沿补砌砖墙、钢架制作安装、150背坡彩钢板安装、7层防水棉被、棚内砌走道砖墙等工程。</t>
  </si>
  <si>
    <t>白家峁</t>
  </si>
  <si>
    <t>收入归个户所有，带动1户3人预计增收6万元，增加收入全部归个户所有。</t>
  </si>
  <si>
    <t>完成维修重建大棚2座，带动1户3人预计增收6万元</t>
  </si>
  <si>
    <t>玉家河镇玉家河村养殖场水毁维修重建工程</t>
  </si>
  <si>
    <t>拆除旧圈外平铺砖地面、砼硬化院子、安装￠300波纹管、平铺砖砂灌缝硬化、砌砖墙、下陷彩钢棚维修等工程</t>
  </si>
  <si>
    <t>收益的20%留归村集体经济，80%用于贫困户分红增加贫困户36户99人村集体收入，</t>
  </si>
  <si>
    <t>完成维修养殖基地，产权归属村集体，提高贫困户发展产业积极性，增加贫困户36户99人村集体收入。</t>
  </si>
  <si>
    <t>李家塔镇前韩家山日光温棚水毁维修重建工程</t>
  </si>
  <si>
    <t>维修重建温棚14座。工程内容为：日光温棚抢修，挖背墙排洪槽土方；砌背墙砖墙；砌砖墙；拆除砖路面；铺侧铺砖路面；安装100厚彩钢管理房；砌砖挡水墙；安装￠600波纹管；砌收水口（1*0.6*0.8）等工程</t>
  </si>
  <si>
    <t>前韩家山</t>
  </si>
  <si>
    <t>收益的20%留归村集体经济，80%用于贫困户分红，预计带动贫困户58户211人。</t>
  </si>
  <si>
    <t>完成维修重建大棚14座，产权归属村集体，发展设施农业，提高贫困户发展产业积极性，每座产生效益3万元，预计带动贫困户58户211人增加村集体收入42万元。</t>
  </si>
  <si>
    <t>下廿里铺镇双庙河便民服务中心蔺家洼村养殖基地水毁维修重建工程</t>
  </si>
  <si>
    <t>养殖基地维修、人工拆除旧单皮彩钢顶及钢架屋面、人工拆除砖墙、人工拆除院子旧砼、人工拆除平铺砖、挖地面水毁下陷土方、回填压实场地土方、人工挖棚基础土方、砌砖墙、挖围栏砖墙土方、围栏砖墙、挖棚外院子排洪沟、安装草料槽、安装塑料桶饮水槽、电路安装、水路安装等工程</t>
  </si>
  <si>
    <t>蔺家洼</t>
  </si>
  <si>
    <t>收益的20%留归村集体经济，80%用于贫困户分红，带动贫困户34户94人增加收入。</t>
  </si>
  <si>
    <t>完成维修养殖基地，产权归属村集体，发展设施农业，提高贫困户发展产业积极性，增加贫困户34户94人村集体收入。</t>
  </si>
  <si>
    <t>李家塔镇高柳树村日光温室水毁维修重建工程</t>
  </si>
  <si>
    <t>日光温室抢修，背坡彩钢底局部浇筑砼防水棱（100*200三角）；安单皮1.0㎜厚彩钢皮防水（宽0.25m）；人工回填棚前土坑；机械倒运土方；补水坑砼路；砌水槽砖墙；侧铺砖灌浆边沟；砌边沟砖挡墙；侧铺砖路面；清理背墙水渠土方；购安卷帘机电动机、打水井等工程</t>
  </si>
  <si>
    <t>收益的20%留归村集体经济，80%用于贫困户分红，预计带动贫困户102户260人增加村集体收入12万元。</t>
  </si>
  <si>
    <t>完成维修重建大棚4座，产权归属村集体，发展设施农业，提高贫困户发展产业积极性，每座产生效益3万元，预计带动贫困户102户260人增加村集体收入12万元。</t>
  </si>
  <si>
    <t>折家坪镇麻池沟村温棚水毁维修重建工程</t>
  </si>
  <si>
    <t>维修重建温棚6座。道路维修，侧铺砖硬化;砖砌墙；水井坑工程，砖混垒井坑；棚体前面进水混凝土处理等工程。</t>
  </si>
  <si>
    <t>麻池沟</t>
  </si>
  <si>
    <t>收益的20%留归村集体经济，80%用于贫困户分红增加贫困户107户347人村集体收入，</t>
  </si>
  <si>
    <t>完成维修重建大棚6座，产权归属村集体，发展设施农业，提高贫困户发展产业积极性，每座产生效益3万元，预计带动贫困户55户206人增加村集体收入18万元。</t>
  </si>
  <si>
    <t>宽州镇牛家湾村日光温室水毁维修重建工程</t>
  </si>
  <si>
    <t>维修重建温棚5座，工程内容包括：温棚维修、主道路维修、排水渠维修、管理房维修等工程</t>
  </si>
  <si>
    <t>完成维修重建大棚5座，产权归属村集体，发展设施农业，提高贫困户发展产业积极性，每座产生效益3万元，预计带动贫困户107户347人增加村集体收入15万元。</t>
  </si>
  <si>
    <t>宽州镇陈家塔村日光温室水毁维修重建工程</t>
  </si>
  <si>
    <t>收益的20%留归村集体经济，80%用于贫困户分红增加贫困户59户150人村集体收入，</t>
  </si>
  <si>
    <t>完成维修重建大棚5座，产权归属村集体，发展设施农业，提高贫困户发展产业积极性，每座产生效益3万元，预计带动贫困户59户150人增加村集体收入15万元。</t>
  </si>
  <si>
    <t>李家塔镇后腰里村日光温室水毁维修重建工程</t>
  </si>
  <si>
    <t>维修重建温棚25座，工程内容包括：温棚维修、主道路维修、排水渠维修、管理房维修等工程</t>
  </si>
  <si>
    <t>收益的20%留归村集体经济，80%用于贫困户分红增加贫困户51户128人村集体收入，</t>
  </si>
  <si>
    <t>完成维修重建大棚25座，产权归属村集体，发展设施农业，提高贫困户发展产业积极性，每座产生效益3万元，预计带动贫困户51户128人增加村集体收入75万元。</t>
  </si>
  <si>
    <t>下廿里铺镇双庙河便民服务中心惠家山村日光温室水毁维修重建工程</t>
  </si>
  <si>
    <t>维修重建温棚8座，工程内容包括：温棚维修、主道路维修、排水渠维修、管理房维修等工程</t>
  </si>
  <si>
    <t>收益的20%留归村集体经济，80%用于贫困户分红增加贫困户64户197人村集体收入，</t>
  </si>
  <si>
    <t>完成维修重建大棚8座，产权归属村集体，发展设施农业，提高贫困户发展产业积极性，每座产生效益3万元，预计带动贫困户64户197人增加村集体收入24万元。</t>
  </si>
  <si>
    <t>清涧县宽州镇董家沟村万只湖羊养殖场排水渠建设项目</t>
  </si>
  <si>
    <t>新建防洪渠工2条，总长1124米，新建土坝一座高2m，新建消防力池1个</t>
  </si>
  <si>
    <t>有利于湖羊养殖建设的便利，对湖羊养殖场的发展起到关键作用</t>
  </si>
  <si>
    <t>光纤宽带接入</t>
  </si>
  <si>
    <t>清涧县宽州镇董家沟村万只湖羊养殖场网络建设项目</t>
  </si>
  <si>
    <t>覆盖万只湖羊养殖场网络信号及监控设备覆盖</t>
  </si>
  <si>
    <t>覆盖万只湖羊养殖场网络信号及监控覆盖全面</t>
  </si>
  <si>
    <t>清涧县下二十里铺镇张家硷村蔬菜大棚和湖羊养殖基地连接供水建设项目</t>
  </si>
  <si>
    <t>维修水源一处，高位水池至蔬菜大棚蓄管网430m</t>
  </si>
  <si>
    <t>易地扶贫搬迁</t>
  </si>
  <si>
    <t>危房改造</t>
  </si>
  <si>
    <t>外出务工补助</t>
  </si>
  <si>
    <t>集中安置</t>
  </si>
  <si>
    <t>享受“雨露计划”职业教育补助</t>
  </si>
  <si>
    <t>扶贫小额信贷贴息</t>
  </si>
  <si>
    <t>入户路改造</t>
  </si>
  <si>
    <t>规划保留的村小学改造</t>
  </si>
  <si>
    <t>就业创业补助</t>
  </si>
  <si>
    <t>分散安置</t>
  </si>
  <si>
    <t>贫困村创业致富带头人创业培训</t>
  </si>
  <si>
    <t>参加大病保险</t>
  </si>
  <si>
    <t>扶贫龙头企业合作社等经营主体贷款贴息</t>
  </si>
  <si>
    <t>通生产用电</t>
  </si>
  <si>
    <t>参与“学前学会普通话”行动</t>
  </si>
  <si>
    <t>产业保险</t>
  </si>
  <si>
    <t>参加城乡居民基本养老保险</t>
  </si>
  <si>
    <t>通生活用电</t>
  </si>
  <si>
    <t>村幼儿园建设</t>
  </si>
  <si>
    <t>参加其他补充医疗保险</t>
  </si>
  <si>
    <t>休闲农业与乡村旅游</t>
  </si>
  <si>
    <t>参加意外保险</t>
  </si>
  <si>
    <t>光伏项目</t>
  </si>
  <si>
    <t>接受大病（地方病）救治</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</si>
</sst>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 numFmtId="177" formatCode="\20\20&quot;年&quot;##0"/>
    <numFmt numFmtId="178" formatCode="0.00_ "/>
  </numFmts>
  <fonts count="50">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2"/>
      <color theme="1"/>
      <name val="黑体"/>
      <charset val="134"/>
    </font>
    <font>
      <sz val="12"/>
      <color theme="1"/>
      <name val="仿宋"/>
      <charset val="134"/>
    </font>
    <font>
      <sz val="10"/>
      <color rgb="FF92D050"/>
      <name val="仿宋"/>
      <charset val="134"/>
    </font>
    <font>
      <sz val="12"/>
      <color rgb="FF92D050"/>
      <name val="Arial"/>
      <charset val="134"/>
    </font>
    <font>
      <sz val="12"/>
      <color theme="1"/>
      <name val="Arial"/>
      <charset val="134"/>
    </font>
    <font>
      <sz val="12"/>
      <color rgb="FFFF0000"/>
      <name val="Arial"/>
      <charset val="134"/>
    </font>
    <font>
      <sz val="28"/>
      <name val="方正小标宋简体"/>
      <charset val="134"/>
    </font>
    <font>
      <sz val="12"/>
      <name val="黑体"/>
      <charset val="134"/>
    </font>
    <font>
      <sz val="14"/>
      <name val="仿宋"/>
      <charset val="134"/>
    </font>
    <font>
      <sz val="12"/>
      <name val="仿宋"/>
      <charset val="134"/>
    </font>
    <font>
      <sz val="10"/>
      <name val="宋体"/>
      <charset val="134"/>
    </font>
    <font>
      <sz val="11"/>
      <name val="等线"/>
      <charset val="134"/>
      <scheme val="minor"/>
    </font>
    <font>
      <sz val="10"/>
      <name val="等线"/>
      <charset val="134"/>
      <scheme val="minor"/>
    </font>
    <font>
      <sz val="10"/>
      <name val="黑体"/>
      <charset val="134"/>
    </font>
    <font>
      <sz val="12"/>
      <name val="Arial"/>
      <charset val="134"/>
    </font>
    <font>
      <sz val="10"/>
      <name val="仿宋"/>
      <charset val="134"/>
    </font>
    <font>
      <sz val="10"/>
      <color theme="1"/>
      <name val="黑体"/>
      <charset val="134"/>
    </font>
    <font>
      <b/>
      <sz val="11"/>
      <color theme="1"/>
      <name val="等线"/>
      <charset val="134"/>
      <scheme val="minor"/>
    </font>
    <font>
      <sz val="16"/>
      <color theme="1"/>
      <name val="黑体"/>
      <charset val="134"/>
    </font>
    <font>
      <sz val="20"/>
      <color theme="1"/>
      <name val="方正小标宋简体"/>
      <charset val="134"/>
    </font>
    <font>
      <sz val="10"/>
      <color theme="1"/>
      <name val="仿宋"/>
      <charset val="134"/>
    </font>
    <font>
      <b/>
      <sz val="10"/>
      <name val="仿宋"/>
      <charset val="134"/>
    </font>
    <font>
      <sz val="10"/>
      <color indexed="8"/>
      <name val="仿宋"/>
      <charset val="134"/>
    </font>
    <font>
      <b/>
      <sz val="10"/>
      <color theme="1"/>
      <name val="仿宋"/>
      <charset val="134"/>
    </font>
    <font>
      <sz val="12"/>
      <name val="宋体"/>
      <charset val="134"/>
    </font>
    <font>
      <sz val="11"/>
      <color theme="0"/>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1"/>
      <color rgb="FFFA7D00"/>
      <name val="等线"/>
      <charset val="0"/>
      <scheme val="minor"/>
    </font>
    <font>
      <b/>
      <sz val="15"/>
      <color theme="3"/>
      <name val="等线"/>
      <charset val="134"/>
      <scheme val="minor"/>
    </font>
    <font>
      <sz val="11"/>
      <color rgb="FF006100"/>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sz val="11"/>
      <color indexed="8"/>
      <name val="宋体"/>
      <charset val="134"/>
    </font>
    <font>
      <b/>
      <sz val="11"/>
      <color rgb="FF3F3F3F"/>
      <name val="等线"/>
      <charset val="0"/>
      <scheme val="minor"/>
    </font>
    <font>
      <b/>
      <sz val="11"/>
      <color theme="1"/>
      <name val="等线"/>
      <charset val="0"/>
      <scheme val="minor"/>
    </font>
    <font>
      <sz val="11"/>
      <name val="SimSun"/>
      <charset val="134"/>
    </font>
  </fonts>
  <fills count="34">
    <fill>
      <patternFill patternType="none"/>
    </fill>
    <fill>
      <patternFill patternType="gray125"/>
    </fill>
    <fill>
      <patternFill patternType="solid">
        <fgColor indexed="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18" borderId="0" applyNumberFormat="0" applyBorder="0" applyAlignment="0" applyProtection="0">
      <alignment vertical="center"/>
    </xf>
    <xf numFmtId="0" fontId="45" fillId="2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3" borderId="0" applyNumberFormat="0" applyBorder="0" applyAlignment="0" applyProtection="0">
      <alignment vertical="center"/>
    </xf>
    <xf numFmtId="0" fontId="35" fillId="9" borderId="0" applyNumberFormat="0" applyBorder="0" applyAlignment="0" applyProtection="0">
      <alignment vertical="center"/>
    </xf>
    <xf numFmtId="43" fontId="0" fillId="0" borderId="0" applyFont="0" applyFill="0" applyBorder="0" applyAlignment="0" applyProtection="0">
      <alignment vertical="center"/>
    </xf>
    <xf numFmtId="0" fontId="29" fillId="5"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7" borderId="15" applyNumberFormat="0" applyFont="0" applyAlignment="0" applyProtection="0">
      <alignment vertical="center"/>
    </xf>
    <xf numFmtId="0" fontId="29" fillId="26"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12" applyNumberFormat="0" applyFill="0" applyAlignment="0" applyProtection="0">
      <alignment vertical="center"/>
    </xf>
    <xf numFmtId="0" fontId="31" fillId="0" borderId="12" applyNumberFormat="0" applyFill="0" applyAlignment="0" applyProtection="0">
      <alignment vertical="center"/>
    </xf>
    <xf numFmtId="0" fontId="29" fillId="4" borderId="0" applyNumberFormat="0" applyBorder="0" applyAlignment="0" applyProtection="0">
      <alignment vertical="center"/>
    </xf>
    <xf numFmtId="0" fontId="34" fillId="0" borderId="16" applyNumberFormat="0" applyFill="0" applyAlignment="0" applyProtection="0">
      <alignment vertical="center"/>
    </xf>
    <xf numFmtId="0" fontId="29" fillId="25" borderId="0" applyNumberFormat="0" applyBorder="0" applyAlignment="0" applyProtection="0">
      <alignment vertical="center"/>
    </xf>
    <xf numFmtId="0" fontId="47" fillId="16" borderId="17" applyNumberFormat="0" applyAlignment="0" applyProtection="0">
      <alignment vertical="center"/>
    </xf>
    <xf numFmtId="0" fontId="37" fillId="16" borderId="14" applyNumberFormat="0" applyAlignment="0" applyProtection="0">
      <alignment vertical="center"/>
    </xf>
    <xf numFmtId="0" fontId="36" fillId="12" borderId="13" applyNumberFormat="0" applyAlignment="0" applyProtection="0">
      <alignment vertical="center"/>
    </xf>
    <xf numFmtId="0" fontId="33" fillId="22" borderId="0" applyNumberFormat="0" applyBorder="0" applyAlignment="0" applyProtection="0">
      <alignment vertical="center"/>
    </xf>
    <xf numFmtId="0" fontId="29" fillId="33" borderId="0" applyNumberFormat="0" applyBorder="0" applyAlignment="0" applyProtection="0">
      <alignment vertical="center"/>
    </xf>
    <xf numFmtId="0" fontId="30" fillId="0" borderId="11" applyNumberFormat="0" applyFill="0" applyAlignment="0" applyProtection="0">
      <alignment vertical="center"/>
    </xf>
    <xf numFmtId="0" fontId="48" fillId="0" borderId="18" applyNumberFormat="0" applyFill="0" applyAlignment="0" applyProtection="0">
      <alignment vertical="center"/>
    </xf>
    <xf numFmtId="0" fontId="39" fillId="21" borderId="0" applyNumberFormat="0" applyBorder="0" applyAlignment="0" applyProtection="0">
      <alignment vertical="center"/>
    </xf>
    <xf numFmtId="0" fontId="42" fillId="24" borderId="0" applyNumberFormat="0" applyBorder="0" applyAlignment="0" applyProtection="0">
      <alignment vertical="center"/>
    </xf>
    <xf numFmtId="0" fontId="33" fillId="15" borderId="0" applyNumberFormat="0" applyBorder="0" applyAlignment="0" applyProtection="0">
      <alignment vertical="center"/>
    </xf>
    <xf numFmtId="0" fontId="29" fillId="30" borderId="0" applyNumberFormat="0" applyBorder="0" applyAlignment="0" applyProtection="0">
      <alignment vertical="center"/>
    </xf>
    <xf numFmtId="0" fontId="33" fillId="14" borderId="0" applyNumberFormat="0" applyBorder="0" applyAlignment="0" applyProtection="0">
      <alignment vertical="center"/>
    </xf>
    <xf numFmtId="0" fontId="33" fillId="11" borderId="0" applyNumberFormat="0" applyBorder="0" applyAlignment="0" applyProtection="0">
      <alignment vertical="center"/>
    </xf>
    <xf numFmtId="0" fontId="33" fillId="20" borderId="0" applyNumberFormat="0" applyBorder="0" applyAlignment="0" applyProtection="0">
      <alignment vertical="center"/>
    </xf>
    <xf numFmtId="0" fontId="33" fillId="8" borderId="0" applyNumberFormat="0" applyBorder="0" applyAlignment="0" applyProtection="0">
      <alignment vertical="center"/>
    </xf>
    <xf numFmtId="0" fontId="29" fillId="29" borderId="0" applyNumberFormat="0" applyBorder="0" applyAlignment="0" applyProtection="0">
      <alignment vertical="center"/>
    </xf>
    <xf numFmtId="0" fontId="29" fillId="32" borderId="0" applyNumberFormat="0" applyBorder="0" applyAlignment="0" applyProtection="0">
      <alignment vertical="center"/>
    </xf>
    <xf numFmtId="0" fontId="33" fillId="19" borderId="0" applyNumberFormat="0" applyBorder="0" applyAlignment="0" applyProtection="0">
      <alignment vertical="center"/>
    </xf>
    <xf numFmtId="0" fontId="33" fillId="7" borderId="0" applyNumberFormat="0" applyBorder="0" applyAlignment="0" applyProtection="0">
      <alignment vertical="center"/>
    </xf>
    <xf numFmtId="0" fontId="29" fillId="28" borderId="0" applyNumberFormat="0" applyBorder="0" applyAlignment="0" applyProtection="0">
      <alignment vertical="center"/>
    </xf>
    <xf numFmtId="0" fontId="33" fillId="10" borderId="0" applyNumberFormat="0" applyBorder="0" applyAlignment="0" applyProtection="0">
      <alignment vertical="center"/>
    </xf>
    <xf numFmtId="0" fontId="29" fillId="3" borderId="0" applyNumberFormat="0" applyBorder="0" applyAlignment="0" applyProtection="0">
      <alignment vertical="center"/>
    </xf>
    <xf numFmtId="0" fontId="29" fillId="31" borderId="0" applyNumberFormat="0" applyBorder="0" applyAlignment="0" applyProtection="0">
      <alignment vertical="center"/>
    </xf>
    <xf numFmtId="0" fontId="46" fillId="0" borderId="0">
      <alignment vertical="center"/>
    </xf>
    <xf numFmtId="0" fontId="33" fillId="6" borderId="0" applyNumberFormat="0" applyBorder="0" applyAlignment="0" applyProtection="0">
      <alignment vertical="center"/>
    </xf>
    <xf numFmtId="0" fontId="29" fillId="23" borderId="0" applyNumberFormat="0" applyBorder="0" applyAlignment="0" applyProtection="0">
      <alignment vertical="center"/>
    </xf>
    <xf numFmtId="0" fontId="28" fillId="0" borderId="0"/>
  </cellStyleXfs>
  <cellXfs count="93">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49" fontId="8"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47" applyFont="1" applyFill="1" applyBorder="1" applyAlignment="1" applyProtection="1">
      <alignment horizontal="left" vertical="center" wrapText="1"/>
    </xf>
    <xf numFmtId="0" fontId="14" fillId="0" borderId="1" xfId="47" applyFont="1" applyFill="1" applyBorder="1" applyAlignment="1">
      <alignment horizontal="left" vertical="center" wrapText="1"/>
    </xf>
    <xf numFmtId="0" fontId="14"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4" fillId="0" borderId="4" xfId="0" applyFont="1" applyFill="1" applyBorder="1" applyAlignment="1">
      <alignment horizontal="center" vertical="center" wrapText="1"/>
    </xf>
    <xf numFmtId="49" fontId="14" fillId="0" borderId="4" xfId="0" applyNumberFormat="1"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vertical="center" wrapText="1"/>
    </xf>
    <xf numFmtId="177" fontId="14" fillId="0" borderId="1" xfId="0" applyNumberFormat="1"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0" xfId="0" applyFont="1" applyFill="1" applyAlignment="1">
      <alignment horizontal="center" vertical="center" wrapText="1"/>
    </xf>
    <xf numFmtId="0" fontId="14" fillId="0" borderId="3" xfId="0" applyFont="1" applyFill="1" applyBorder="1" applyAlignment="1">
      <alignment horizontal="left" vertical="center" wrapText="1"/>
    </xf>
    <xf numFmtId="0" fontId="18"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177" fontId="14" fillId="0" borderId="3" xfId="0" applyNumberFormat="1"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7" xfId="0" applyFont="1" applyFill="1" applyBorder="1" applyAlignment="1">
      <alignment vertical="center" wrapText="1"/>
    </xf>
    <xf numFmtId="0" fontId="14" fillId="0" borderId="1" xfId="0" applyNumberFormat="1" applyFont="1" applyFill="1" applyBorder="1" applyAlignment="1">
      <alignment horizontal="left" vertical="center" wrapText="1"/>
    </xf>
    <xf numFmtId="178" fontId="14" fillId="0" borderId="1" xfId="0" applyNumberFormat="1" applyFont="1" applyFill="1" applyBorder="1" applyAlignment="1">
      <alignment horizontal="center" vertical="center" wrapText="1"/>
    </xf>
    <xf numFmtId="0" fontId="4" fillId="0" borderId="0" xfId="0" applyFont="1">
      <alignment vertical="center"/>
    </xf>
    <xf numFmtId="0" fontId="20" fillId="0" borderId="0" xfId="0" applyFont="1">
      <alignment vertical="center"/>
    </xf>
    <xf numFmtId="0" fontId="2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22" fillId="0" borderId="0" xfId="0" applyFont="1" applyAlignment="1">
      <alignment horizontal="left" vertical="center"/>
    </xf>
    <xf numFmtId="0" fontId="23" fillId="0" borderId="0" xfId="0" applyFont="1" applyAlignment="1">
      <alignment horizontal="center" vertical="center"/>
    </xf>
    <xf numFmtId="0" fontId="4" fillId="0" borderId="0" xfId="0" applyFont="1" applyBorder="1" applyAlignment="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4" fillId="0" borderId="7" xfId="0" applyFont="1" applyBorder="1" applyAlignment="1">
      <alignment horizontal="center" vertical="center"/>
    </xf>
    <xf numFmtId="0" fontId="20" fillId="0" borderId="1" xfId="0" applyFont="1" applyBorder="1" applyAlignment="1">
      <alignment horizontal="center" vertical="center" wrapText="1"/>
    </xf>
    <xf numFmtId="0" fontId="24" fillId="0" borderId="1" xfId="0" applyFont="1" applyBorder="1" applyAlignment="1">
      <alignment horizontal="center" vertical="center"/>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xf>
    <xf numFmtId="49" fontId="19" fillId="0" borderId="1" xfId="0" applyNumberFormat="1" applyFont="1" applyFill="1" applyBorder="1" applyAlignment="1">
      <alignment horizontal="left" vertical="center" wrapText="1"/>
    </xf>
    <xf numFmtId="0" fontId="19" fillId="0" borderId="1" xfId="0" applyFont="1" applyBorder="1" applyAlignment="1">
      <alignment horizontal="center" vertical="center"/>
    </xf>
    <xf numFmtId="49" fontId="19" fillId="2" borderId="1" xfId="0" applyNumberFormat="1" applyFont="1" applyFill="1" applyBorder="1" applyAlignment="1">
      <alignment horizontal="left" vertical="center" wrapText="1"/>
    </xf>
    <xf numFmtId="0" fontId="26" fillId="0" borderId="1" xfId="0" applyFont="1" applyBorder="1" applyAlignment="1">
      <alignment horizontal="center" vertical="center"/>
    </xf>
    <xf numFmtId="0" fontId="19" fillId="0" borderId="1" xfId="0" applyNumberFormat="1" applyFont="1" applyFill="1" applyBorder="1" applyAlignment="1">
      <alignment horizontal="center" vertical="center"/>
    </xf>
    <xf numFmtId="0" fontId="19" fillId="2" borderId="1" xfId="0" applyFont="1" applyFill="1" applyBorder="1" applyAlignment="1">
      <alignment horizontal="left" vertical="center" wrapText="1"/>
    </xf>
    <xf numFmtId="49" fontId="19" fillId="2" borderId="1" xfId="0" applyNumberFormat="1" applyFont="1" applyFill="1" applyBorder="1" applyAlignment="1">
      <alignment horizontal="left" vertical="center"/>
    </xf>
    <xf numFmtId="49" fontId="26" fillId="2" borderId="1" xfId="0" applyNumberFormat="1" applyFont="1" applyFill="1" applyBorder="1" applyAlignment="1">
      <alignment horizontal="left" vertical="center" wrapText="1"/>
    </xf>
    <xf numFmtId="0" fontId="4" fillId="0" borderId="10" xfId="0" applyFont="1" applyBorder="1" applyAlignment="1">
      <alignment horizontal="center" vertical="center"/>
    </xf>
    <xf numFmtId="0" fontId="24" fillId="0" borderId="1" xfId="0" applyFont="1" applyBorder="1">
      <alignment vertical="center"/>
    </xf>
    <xf numFmtId="0" fontId="27" fillId="0" borderId="1" xfId="0" applyFont="1" applyBorder="1">
      <alignment vertical="center"/>
    </xf>
    <xf numFmtId="0" fontId="28"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left" vertical="center" wrapText="1"/>
    </xf>
    <xf numFmtId="0" fontId="14"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244928</xdr:colOff>
      <xdr:row>272</xdr:row>
      <xdr:rowOff>68036</xdr:rowOff>
    </xdr:from>
    <xdr:to>
      <xdr:col>11</xdr:col>
      <xdr:colOff>330653</xdr:colOff>
      <xdr:row>292</xdr:row>
      <xdr:rowOff>528311</xdr:rowOff>
    </xdr:to>
    <xdr:sp>
      <xdr:nvSpPr>
        <xdr:cNvPr id="7" name="Text Box 137"/>
        <xdr:cNvSpPr txBox="1">
          <a:spLocks noChangeArrowheads="1"/>
        </xdr:cNvSpPr>
      </xdr:nvSpPr>
      <xdr:spPr>
        <a:xfrm>
          <a:off x="11036300" y="216816940"/>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2"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3"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4"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5"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6"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7"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8"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9"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0"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1"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2"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3"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4"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5"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6"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7"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8"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49"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0"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1"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2"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3"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4"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5"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6"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7"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8"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59"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0"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1"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2"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3"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6"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7"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8"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9"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0"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1"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2"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3"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4"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5"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6"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7"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8"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09"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0"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1"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2"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3"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4"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5"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6"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7"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8"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19"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0"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1"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2"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3"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4"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5"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6"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7"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8"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29"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0"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1"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2"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3"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4"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5"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6"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7"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8"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39"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0"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1"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2"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3"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4"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5"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6"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7"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8"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49"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0"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1"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2"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3"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4"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5"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6"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7"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8"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59"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0"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1"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2"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3"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4"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5"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6"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7"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8"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69"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0"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1"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2"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3"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4"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5"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6"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7"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8"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79"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0"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1"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2"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3"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4"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5"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6"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7"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8"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89"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0"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1"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2"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3"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4"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5"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6"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7"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8"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199"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0"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1"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2"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3"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4"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5"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6"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7"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8"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09"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0"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1"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2"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3"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4"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5"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6"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7"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8"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19"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0"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1"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2"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3"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4"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5"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6"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7"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8"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29"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0"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1"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2"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3"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4"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5"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6"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7"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8"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39"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0"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1"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2"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3"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4"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5"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6"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7"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8"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49"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0"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1"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2"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3"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4"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5"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6"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7"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8"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59"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0"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1"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2"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3"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4"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5"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6"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7"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8"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69"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0"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1"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2"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3"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4"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5"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6"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7"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8"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79"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0"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1"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2"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3"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4"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5"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6"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7"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8"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89"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0"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1"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2"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3"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4"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5"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6"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7"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8"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299"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0"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1"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2"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3"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4"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5"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6"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7"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8"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09"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0"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1"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2"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3"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4"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5"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6"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7"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8"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19"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20"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321"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2"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3"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4"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5"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6"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7"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8"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29"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0"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1"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2"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3"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4"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5"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6"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7"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8"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39"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0"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1"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2"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3"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4"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5"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6"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7"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8"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49"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0"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1"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2"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3"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4"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5"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6"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7"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8"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59"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0"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1"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2"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3"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4"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5"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6"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7"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8"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69"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0"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1"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2"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3"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4"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5"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6"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7"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8"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79"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0"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1"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2"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3"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4"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5"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6"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7"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8"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89"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0"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1"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2"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3"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4"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5"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6"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7"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8"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399"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0"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1"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2"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3"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4"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5"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6"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7"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8"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09"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0"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1"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2"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3"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4"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5"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6"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7"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8"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19"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0"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1"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2"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3"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4"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5"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6"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7"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8"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29"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0"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1"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2"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3"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4"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5"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6"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7"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8"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39"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0"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1"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2"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3"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4"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5"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6"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7"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8"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49"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0"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1"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2"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3"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4"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5"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6"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7"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8"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59"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0"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1"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2"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3"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4"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5"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6"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7"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8"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69"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0"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1"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2"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3"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4"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5"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6"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7"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8"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79"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0"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1"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2"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3"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4"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5"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6"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7"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8"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89"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0"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1"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2"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3"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4"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5"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6"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7"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8"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499"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0"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1"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2"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3"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4"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5"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6"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7"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8"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09"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0"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1"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2"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3"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4"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5"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6"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7"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8"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19"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0"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1"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2"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3"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4"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5"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6"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7"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8"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29"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0"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1"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2"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3"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4"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5"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6"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7"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8"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39"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0"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1"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2"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3"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4"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5"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6"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7"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8"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49"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0"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1"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2"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3"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4"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5"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6"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7"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8"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59"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0"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1"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2"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3"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4"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5"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6"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7"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8"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69"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0"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1"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2"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3"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4"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5"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6"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7"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8"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79"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0"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1"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2"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3"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4"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5"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6"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7"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8"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89"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0"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1"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2"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3"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4"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5"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6"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7"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8"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599"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0"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1"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2"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3"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4"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5"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6"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7"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8"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09"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0"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1"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2"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3"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4"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5"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6"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7"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8"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19"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0"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1"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2"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3"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4"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5"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6"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7"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8"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29"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0"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1"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2"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3"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4"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5"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6"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7"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8"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39"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40"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641"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2"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3"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4"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5"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6"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7"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8"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49"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0"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1"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2"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3"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4"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5"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6"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7"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8"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59"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0"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1"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2"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3"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4"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5"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6"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7"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8"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69"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0"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1"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2"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3"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4"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5"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6"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7"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8"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79"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0"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1"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2"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3"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4"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5"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6"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7"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8"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89"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0"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1"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2"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3"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4"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5"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6"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7"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8"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699"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0"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1"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2"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3"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4"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5"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6"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7"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8"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09"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0"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1"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2"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3"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4"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5"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6"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7"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8"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19"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0"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1"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2"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3"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4"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5"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6"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7"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8"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29"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0"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1"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2"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3"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4"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5"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6"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7"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8"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39"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0"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1"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2"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3"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4"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5"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6"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7"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8"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49"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0"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1"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2"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3"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4"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5"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6"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7"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8"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59"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0"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1"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2"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3"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4"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5"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6"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7"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8"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69"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0"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1"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2"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3"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4"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5"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6"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7"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8"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79"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0"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1"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2"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3"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4"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5"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6"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7"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8"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89"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0"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1"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2"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3"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4"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5"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6"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7"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8"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799"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0"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1"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2"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3"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4"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5"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6"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7"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8"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09"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0"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1"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2"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3"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4"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5"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6"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7"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8"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19"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0"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1"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2"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3"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4"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5"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6"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7"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8"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29"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0"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1"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2"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3"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4"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5"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6"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7"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8"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39"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0"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1"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2"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3"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4"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5"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6"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7"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8"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49"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0"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1"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2"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3"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4"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5"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6"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7"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8"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59"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0"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1"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2"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3"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4"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5"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6"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7"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8"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69"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0"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1"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2"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3"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4"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5"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6"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7"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8"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79"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0"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1"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2"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3"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4"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5"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6"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7"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8"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89"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0"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1"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2"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3"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4"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5"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6"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7"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8"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899"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0"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1"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2"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3"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4"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5"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6"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7"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8"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09"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0"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1"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2"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3"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4"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5"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6"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7"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8"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19"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0"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1"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2"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3"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4"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5"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6"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7"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8"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29" name="Text Box 16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0" name="Text Box 16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1" name="Text Box 1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2" name="Text Box 1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3" name="Text Box 1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4" name="Text Box 13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5" name="Text Box 13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6" name="Text Box 13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7" name="Text Box 13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8" name="Text Box 13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39" name="Text Box 14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0" name="Text Box 14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1" name="Text Box 14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2" name="Text Box 14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3" name="Text Box 14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4" name="Text Box 14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5" name="Text Box 14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6" name="Text Box 14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7" name="Text Box 14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8" name="Text Box 14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49" name="Text Box 15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0" name="Text Box 15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1" name="Text Box 15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2" name="Text Box 153"/>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3" name="Text Box 154"/>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4" name="Text Box 155"/>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5" name="Text Box 156"/>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6" name="Text Box 157"/>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7" name="Text Box 158"/>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8" name="Text Box 159"/>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59" name="Text Box 160"/>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60" name="Text Box 161"/>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460274</xdr:rowOff>
    </xdr:to>
    <xdr:sp>
      <xdr:nvSpPr>
        <xdr:cNvPr id="961" name="Text Box 162"/>
        <xdr:cNvSpPr txBox="1">
          <a:spLocks noChangeArrowheads="1"/>
        </xdr:cNvSpPr>
      </xdr:nvSpPr>
      <xdr:spPr>
        <a:xfrm>
          <a:off x="3143250" y="147940395"/>
          <a:ext cx="85725" cy="1646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2"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3"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4"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5"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6"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7"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8"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69"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0"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1"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2"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3"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4"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5"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6"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7"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8"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79"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0"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1"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2"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3"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4"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5"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6"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7"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8"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89"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0"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1"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2"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3"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4"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5"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6"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7"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8"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999"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0"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1"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2"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3"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4"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5"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6"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7"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8"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09"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0"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1"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2"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3"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4"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5"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6"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7"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8"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19"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0"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1"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2"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3"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4"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5"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6"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7"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8"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29"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0"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1"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2"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3"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4"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5"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6"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7"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8"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39"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0"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1"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2"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3"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4"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5"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6"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7"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8"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49"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0"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1"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2"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3"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4"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5"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6"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7"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8"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59"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0"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1"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2"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3"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4"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5"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6"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7"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8"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69"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0"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1"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2"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3"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4"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5"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6"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7"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8"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79"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0"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1"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2"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3"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4"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5"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6"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7"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8"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89"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0"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1"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2"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3"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4"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5"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6"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7"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8"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099"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0"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1"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2"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3"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4"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5"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6"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7"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8"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09"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0"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1"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2"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3"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4"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5"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6"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7"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8"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19"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0"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1"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2"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3"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4"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5"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6"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7"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8"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29"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0"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1"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2"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3"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4"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5"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6"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7"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8"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39"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0"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1"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2"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3"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4"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5"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6"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7"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8"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49"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0"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1"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2"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3"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4"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5"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6"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7"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8"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59"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0"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1"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2"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3"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4"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5"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6"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7"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8"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69"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0"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1"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2"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3"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4"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5"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6"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7"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8"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79"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0"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1"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2"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3"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4"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5"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6"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7"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8"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89"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0"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1"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2"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3"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4"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5"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6"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7"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8"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199"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0"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1"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2"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3"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4"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5"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6"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7"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8"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09"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0"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1"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2"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3"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4"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5"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6"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7"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8"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19"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0"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1"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2"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3"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4"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5"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6"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7"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8"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29"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0"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1"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2"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3"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4"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5"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6"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7"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8"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39"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0"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1"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2"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3" name="Text Box 15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4" name="Text Box 15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5" name="Text Box 15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6" name="Text Box 16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7" name="Text Box 16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8" name="Text Box 16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49" name="Text Box 16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0" name="Text Box 16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1" name="Text Box 1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2" name="Text Box 1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3" name="Text Box 1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4" name="Text Box 13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5" name="Text Box 13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6" name="Text Box 13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7" name="Text Box 13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8" name="Text Box 13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59" name="Text Box 14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0" name="Text Box 14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1" name="Text Box 14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2" name="Text Box 14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3" name="Text Box 14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4" name="Text Box 14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5" name="Text Box 14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6" name="Text Box 147"/>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7" name="Text Box 148"/>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8" name="Text Box 149"/>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69" name="Text Box 150"/>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70" name="Text Box 151"/>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71" name="Text Box 152"/>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72" name="Text Box 153"/>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73" name="Text Box 154"/>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74" name="Text Box 155"/>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186</xdr:row>
      <xdr:rowOff>0</xdr:rowOff>
    </xdr:from>
    <xdr:to>
      <xdr:col>2</xdr:col>
      <xdr:colOff>85725</xdr:colOff>
      <xdr:row>206</xdr:row>
      <xdr:rowOff>469799</xdr:rowOff>
    </xdr:to>
    <xdr:sp>
      <xdr:nvSpPr>
        <xdr:cNvPr id="1275" name="Text Box 156"/>
        <xdr:cNvSpPr txBox="1">
          <a:spLocks noChangeArrowheads="1"/>
        </xdr:cNvSpPr>
      </xdr:nvSpPr>
      <xdr:spPr>
        <a:xfrm>
          <a:off x="3143250" y="147940395"/>
          <a:ext cx="85725" cy="1647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14-2020&#24180;&#39033;&#30446;&#24211;\2020&#24180;&#39033;&#30446;&#24211;&#36164;&#26009;\2020&#24180;6&#26376;&#39033;&#30446;&#24211;&#35843;&#25972;&#36164;&#26009;\2020&#26262;&#24515;&#24037;&#31243;&#39033;&#30446;&#30003;&#25253;&#36164;&#26009;\&#30707;&#30424;\2020&#24180;&#26262;&#24515;&#24037;&#3124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9992;&#25143;&#30446;&#24405;\&#25105;&#30340;&#25991;&#26723;\WeChat%20Files\heise621\FileStorage\File\2020-06\&#19975;&#22836;&#28246;&#3265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_&#39033;&#30446;&#24211;&#27169;&#26495;(&#26032;&#65289;(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fb0000015\Documents\WeChat%20Files\wxid_9f3bu7j8j8nl21\FileStorage\File\2020-11\&#26446;&#29814;&#39033;&#30446;&#24211;&#26032;&#22686;&#27700;&#27585;11.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kfb0000015\Documents\WeChat%20Files\wxid_9f3bu7j8j8nl21\FileStorage\File\2020-11\&#39033;&#30446;&#24211;&#27169;&#26495;&#65288;&#26417;&#36125;&#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ocuments\WeChat%20Files\wxid_24n9xxtaddqm21\FileStorage\File\2020-11\&#26446;&#29814;&#39033;&#30446;&#24211;&#26032;&#22686;&#27700;&#27585;11.1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heise621\FileStorage\File\2020-06\&#19975;&#22836;&#28246;&#3265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istrator\Documents\WeChat%20Files\wxid_24vg7q87n20021\FileStorage\File\2020-11\2020&#25206;&#36139;&#21150;&#27700;&#27585;&#39033;&#30446;&#24211;&#27169;&#26495;(&#26032;&#65289;2020.11.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dministrator\Desktop\2014-2020&#24180;&#39033;&#30446;&#24211;\2020&#24180;&#39033;&#30446;&#24211;&#36164;&#26009;\2020&#24180;11&#26376;&#39033;&#30446;&#24211;&#35843;&#25972;&#36164;&#26009;\&#20892;&#32508;&#20844;&#21496;&#31169;&#33258;&#35843;&#25972;&#28246;&#32650;&#37197;&#22871;&#36164;&#26009;\&#39033;&#30446;&#2421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ministrator\Desktop\&#24180;&#24230;&#23436;&#25104;&#24773;&#20917;&#20844;&#31034;\&#39118;&#38505;&#34917;&#20607;&#36164;&#37329;2020&#24180;300&#19975;&#39033;&#30446;&#24211;&#27169;&#264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Desktop\&#24180;&#24230;&#23436;&#25104;&#24773;&#20917;&#20844;&#31034;\&#26032;&#22686;&#35843;&#25972;&#27719;&#246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14-2020&#24180;&#39033;&#30446;&#24211;\2020&#24180;&#39033;&#30446;&#24211;&#36164;&#26009;\2020&#24180;6&#26376;&#39033;&#30446;&#24211;&#35843;&#25972;&#36164;&#26009;\2020&#26262;&#24515;&#24037;&#31243;&#39033;&#30446;&#30003;&#25253;&#36164;&#26009;\&#27665;&#25919;&#23616;&#39033;&#30446;&#2421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istrator\Desktop\&#24180;&#24230;&#23436;&#25104;&#24773;&#20917;&#20844;&#31034;\&#20892;&#19994;&#2361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istrator\Desktop\&#24180;&#24230;&#23436;&#25104;&#24773;&#20917;&#20844;&#31034;\&#20892;&#19994;&#23616;&#39033;&#30446;&#24211;&#65288;&#26032;&#22686;&#65289;2020&#2418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tencent%20files\461123650\filerecv\&#32993;&#23478;&#23673;&#23810;&#26449;2020&#24180;&#20135;&#19994;&#39033;&#30446;&#24211;&#32479;&#3574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Administrator\Documents\WeChat%20Files\Jackie198403\FileStorage\File\2020-06\&#20154;&#31038;&#23616;&#39033;&#30446;&#24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Users\123\Documents\WeChat%20Files\m3358hj\FileStorage\File\2019-10\&#34892;&#19994;&#37096;&#38376;\&#27700;&#21153;&#23616;\&#28165;&#28071;&#21439;&#27700;&#21033;&#23616;2016-2020&#39033;&#30446;&#24211;&#25253;&#36865;&#25206;&#36139;&#2115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Administrator\Documents\WeChat%20Files\Jackie198403\FileStorage\File\2020-07\&#28165;&#28071;&#21439;&#21307;&#30103;&#20445;&#38556;&#23616;2020&#24180;&#39033;&#30446;&#24211;&#26126;&#32454;&#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Administrator\Documents\WeChat%20Files\Jackie198403\FileStorage\File\2020-06\&#21457;&#25913;&#23616;&#39033;&#30446;&#24211;&#27169;&#264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Administrator\Documents\WeChat%20Files\Jackie198403\FileStorage\File\2020-06\89&#21495;&#38468;&#20214;-&#28165;&#28071;&#21439;2019&#24180;&#33073;&#36139;&#25915;&#22362;&#39033;&#30446;&#2421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ocuments\WeChat%20Files\wxid_24vg7q87n20021\FileStorage\File\2020-07\&#26368;&#26032;&#28165;&#28071;&#21439;&#21457;&#25913;&#23616;2020&#24180;&#24230;&#21439;&#32423;&#33073;&#36139;&#25915;&#22362;&#39033;&#30446;&#24211;&#26126;&#3245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14年项目库明细表"/>
      <sheetName val="数据源"/>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14年项目库明细表"/>
      <sheetName val="数据源"/>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20年项目库明显表"/>
      <sheetName val="数据源"/>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4年项目库明细表"/>
      <sheetName val="数据源"/>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4年项目库明细表"/>
      <sheetName val="2015年项目库明细表"/>
      <sheetName val="2016年项目库明细表"/>
      <sheetName val="2017年项目库明细表"/>
      <sheetName val="2018年项目库明细表"/>
      <sheetName val="2020年项目库明细表"/>
      <sheetName val="Sheet2"/>
      <sheetName val="Sheet1"/>
      <sheetName val="数据源"/>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20年项目库"/>
      <sheetName val="数据源"/>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9年汇总表"/>
      <sheetName val="2019年项目库明细表"/>
      <sheetName val="数据源"/>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20年项目库明细表"/>
      <sheetName val="数据源"/>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6"/>
  <sheetViews>
    <sheetView zoomScale="85" zoomScaleNormal="85" workbookViewId="0">
      <pane xSplit="2" ySplit="7" topLeftCell="C8" activePane="bottomRight" state="frozen"/>
      <selection/>
      <selection pane="topRight"/>
      <selection pane="bottomLeft"/>
      <selection pane="bottomRight" activeCell="F21" sqref="F21"/>
    </sheetView>
  </sheetViews>
  <sheetFormatPr defaultColWidth="9" defaultRowHeight="13.5"/>
  <cols>
    <col min="1" max="1" width="6.25" style="64" customWidth="1"/>
    <col min="2" max="2" width="18.375" customWidth="1"/>
    <col min="3" max="3" width="12.25" customWidth="1"/>
    <col min="4" max="4" width="15.375" customWidth="1"/>
    <col min="5" max="14" width="14.25" customWidth="1"/>
  </cols>
  <sheetData>
    <row r="1" ht="20.25" spans="1:2">
      <c r="A1" s="65" t="s">
        <v>0</v>
      </c>
      <c r="B1" s="65"/>
    </row>
    <row r="2" ht="42" customHeight="1" spans="1:14">
      <c r="A2" s="66" t="s">
        <v>1</v>
      </c>
      <c r="B2" s="66"/>
      <c r="C2" s="66"/>
      <c r="D2" s="66"/>
      <c r="E2" s="66"/>
      <c r="F2" s="66"/>
      <c r="G2" s="66"/>
      <c r="H2" s="66"/>
      <c r="I2" s="66"/>
      <c r="J2" s="66"/>
      <c r="K2" s="66"/>
      <c r="L2" s="66"/>
      <c r="M2" s="66"/>
      <c r="N2" s="66"/>
    </row>
    <row r="3" ht="26.1" customHeight="1" spans="1:14">
      <c r="A3" s="67" t="s">
        <v>2</v>
      </c>
      <c r="B3" s="67"/>
      <c r="C3" s="66"/>
      <c r="D3" s="66"/>
      <c r="E3" s="66"/>
      <c r="F3" s="66"/>
      <c r="G3" s="66"/>
      <c r="H3" s="66"/>
      <c r="I3" s="66"/>
      <c r="J3" s="66"/>
      <c r="K3" s="66"/>
      <c r="L3" s="66"/>
      <c r="M3" s="66"/>
      <c r="N3" s="66"/>
    </row>
    <row r="4" s="60" customFormat="1" ht="23.1" customHeight="1" spans="1:14">
      <c r="A4" s="68" t="s">
        <v>3</v>
      </c>
      <c r="B4" s="68" t="s">
        <v>4</v>
      </c>
      <c r="C4" s="68" t="s">
        <v>5</v>
      </c>
      <c r="D4" s="69" t="s">
        <v>6</v>
      </c>
      <c r="E4" s="70"/>
      <c r="F4" s="70"/>
      <c r="G4" s="70"/>
      <c r="H4" s="70"/>
      <c r="I4" s="70"/>
      <c r="J4" s="70"/>
      <c r="K4" s="70"/>
      <c r="L4" s="70"/>
      <c r="M4" s="70"/>
      <c r="N4" s="87"/>
    </row>
    <row r="5" s="61" customFormat="1" ht="37.5" customHeight="1" spans="1:14">
      <c r="A5" s="71"/>
      <c r="B5" s="71"/>
      <c r="C5" s="71"/>
      <c r="D5" s="72" t="s">
        <v>7</v>
      </c>
      <c r="E5" s="72" t="s">
        <v>8</v>
      </c>
      <c r="F5" s="72"/>
      <c r="G5" s="72"/>
      <c r="H5" s="73" t="s">
        <v>9</v>
      </c>
      <c r="I5" s="73" t="s">
        <v>10</v>
      </c>
      <c r="J5" s="73" t="s">
        <v>11</v>
      </c>
      <c r="K5" s="73" t="s">
        <v>12</v>
      </c>
      <c r="L5" s="73" t="s">
        <v>13</v>
      </c>
      <c r="M5" s="73" t="s">
        <v>14</v>
      </c>
      <c r="N5" s="73" t="s">
        <v>15</v>
      </c>
    </row>
    <row r="6" s="61" customFormat="1" ht="72" customHeight="1" spans="1:14">
      <c r="A6" s="74"/>
      <c r="B6" s="74"/>
      <c r="C6" s="74"/>
      <c r="D6" s="72"/>
      <c r="E6" s="75" t="s">
        <v>16</v>
      </c>
      <c r="F6" s="73" t="s">
        <v>17</v>
      </c>
      <c r="G6" s="73" t="s">
        <v>18</v>
      </c>
      <c r="H6" s="73" t="s">
        <v>19</v>
      </c>
      <c r="I6" s="73" t="s">
        <v>20</v>
      </c>
      <c r="J6" s="73" t="s">
        <v>21</v>
      </c>
      <c r="K6" s="73" t="s">
        <v>22</v>
      </c>
      <c r="L6" s="73" t="s">
        <v>23</v>
      </c>
      <c r="M6" s="73" t="s">
        <v>24</v>
      </c>
      <c r="N6" s="73" t="s">
        <v>25</v>
      </c>
    </row>
    <row r="7" ht="21.95" customHeight="1" spans="1:14">
      <c r="A7" s="76"/>
      <c r="B7" s="77" t="s">
        <v>26</v>
      </c>
      <c r="C7" s="76">
        <f>C8+C14+C19+C22+C24+C28+C35+C37+C43+C47+C53+C61+C66</f>
        <v>437</v>
      </c>
      <c r="D7" s="76">
        <f t="shared" ref="D7:L7" si="0">D8+D14+D19+D22+D24+D28+D35+D37+D43+D47+D53+D61+D66</f>
        <v>50686.219</v>
      </c>
      <c r="E7" s="76">
        <f t="shared" si="0"/>
        <v>25396</v>
      </c>
      <c r="F7" s="76">
        <f t="shared" si="0"/>
        <v>11655.924</v>
      </c>
      <c r="G7" s="76">
        <f t="shared" si="0"/>
        <v>8274.295</v>
      </c>
      <c r="H7" s="76">
        <f t="shared" si="0"/>
        <v>0</v>
      </c>
      <c r="I7" s="76">
        <f t="shared" si="0"/>
        <v>0</v>
      </c>
      <c r="J7" s="76">
        <f t="shared" si="0"/>
        <v>900</v>
      </c>
      <c r="K7" s="76">
        <f t="shared" si="0"/>
        <v>3460</v>
      </c>
      <c r="L7" s="76">
        <f t="shared" si="0"/>
        <v>1000</v>
      </c>
      <c r="M7" s="88"/>
      <c r="N7" s="88"/>
    </row>
    <row r="8" s="62" customFormat="1" ht="21.95" customHeight="1" spans="1:14">
      <c r="A8" s="76">
        <v>1</v>
      </c>
      <c r="B8" s="78" t="s">
        <v>27</v>
      </c>
      <c r="C8" s="76">
        <v>125</v>
      </c>
      <c r="D8" s="76">
        <v>17726.664</v>
      </c>
      <c r="E8" s="76">
        <v>7970.47</v>
      </c>
      <c r="F8" s="76">
        <v>4630.904</v>
      </c>
      <c r="G8" s="76">
        <v>844.29</v>
      </c>
      <c r="H8" s="76">
        <v>0</v>
      </c>
      <c r="I8" s="76">
        <v>0</v>
      </c>
      <c r="J8" s="76">
        <v>398</v>
      </c>
      <c r="K8" s="76">
        <v>2883</v>
      </c>
      <c r="L8" s="76">
        <v>1000</v>
      </c>
      <c r="N8" s="89"/>
    </row>
    <row r="9" ht="21.95" customHeight="1" spans="1:14">
      <c r="A9" s="76">
        <v>2</v>
      </c>
      <c r="B9" s="79" t="s">
        <v>28</v>
      </c>
      <c r="C9" s="80">
        <v>114</v>
      </c>
      <c r="D9" s="80">
        <v>15361.96</v>
      </c>
      <c r="E9" s="80">
        <v>7688.47</v>
      </c>
      <c r="F9" s="80">
        <v>3412.49</v>
      </c>
      <c r="G9" s="80">
        <v>0</v>
      </c>
      <c r="H9" s="80">
        <v>0</v>
      </c>
      <c r="I9" s="80">
        <v>0</v>
      </c>
      <c r="J9" s="80">
        <v>398</v>
      </c>
      <c r="K9" s="80">
        <v>2863</v>
      </c>
      <c r="L9" s="76">
        <v>1000</v>
      </c>
      <c r="M9" s="88"/>
      <c r="N9" s="88"/>
    </row>
    <row r="10" ht="21.95" customHeight="1" spans="1:14">
      <c r="A10" s="76">
        <v>3</v>
      </c>
      <c r="B10" s="81" t="s">
        <v>29</v>
      </c>
      <c r="C10" s="76"/>
      <c r="D10" s="76"/>
      <c r="E10" s="76"/>
      <c r="F10" s="76"/>
      <c r="G10" s="76"/>
      <c r="H10" s="76"/>
      <c r="I10" s="76"/>
      <c r="J10" s="76"/>
      <c r="K10" s="76"/>
      <c r="L10" s="76"/>
      <c r="M10" s="88"/>
      <c r="N10" s="88"/>
    </row>
    <row r="11" ht="21.95" customHeight="1" spans="1:14">
      <c r="A11" s="76">
        <v>4</v>
      </c>
      <c r="B11" s="81" t="s">
        <v>30</v>
      </c>
      <c r="C11" s="76"/>
      <c r="D11" s="76"/>
      <c r="E11" s="76"/>
      <c r="F11" s="76"/>
      <c r="G11" s="76"/>
      <c r="H11" s="76"/>
      <c r="I11" s="76"/>
      <c r="J11" s="76"/>
      <c r="K11" s="76"/>
      <c r="L11" s="76"/>
      <c r="M11" s="88"/>
      <c r="N11" s="88"/>
    </row>
    <row r="12" ht="21.95" customHeight="1" spans="1:14">
      <c r="A12" s="76">
        <v>5</v>
      </c>
      <c r="B12" s="81" t="s">
        <v>31</v>
      </c>
      <c r="C12" s="76">
        <v>3</v>
      </c>
      <c r="D12" s="76">
        <v>1422.004</v>
      </c>
      <c r="E12" s="76"/>
      <c r="F12" s="76">
        <v>577.714</v>
      </c>
      <c r="G12" s="76">
        <v>844.29</v>
      </c>
      <c r="H12" s="76">
        <v>0</v>
      </c>
      <c r="I12" s="76">
        <v>0</v>
      </c>
      <c r="J12" s="76">
        <v>0</v>
      </c>
      <c r="K12" s="76">
        <v>0</v>
      </c>
      <c r="L12" s="76">
        <v>0</v>
      </c>
      <c r="M12" s="88"/>
      <c r="N12" s="88"/>
    </row>
    <row r="13" ht="21.95" customHeight="1" spans="1:14">
      <c r="A13" s="76">
        <v>6</v>
      </c>
      <c r="B13" s="81" t="s">
        <v>32</v>
      </c>
      <c r="C13" s="76">
        <v>8</v>
      </c>
      <c r="D13" s="76">
        <v>942.7</v>
      </c>
      <c r="E13" s="76">
        <v>282</v>
      </c>
      <c r="F13" s="76">
        <v>640.7</v>
      </c>
      <c r="G13" s="76"/>
      <c r="H13" s="76"/>
      <c r="I13" s="76"/>
      <c r="J13" s="76"/>
      <c r="K13" s="76">
        <v>20</v>
      </c>
      <c r="L13" s="76"/>
      <c r="M13" s="88"/>
      <c r="N13" s="88"/>
    </row>
    <row r="14" s="62" customFormat="1" ht="21.95" customHeight="1" spans="1:14">
      <c r="A14" s="76">
        <v>7</v>
      </c>
      <c r="B14" s="78" t="s">
        <v>33</v>
      </c>
      <c r="C14" s="76">
        <v>6</v>
      </c>
      <c r="D14" s="76">
        <v>245.006</v>
      </c>
      <c r="E14" s="76">
        <v>40</v>
      </c>
      <c r="F14" s="76">
        <v>0</v>
      </c>
      <c r="G14" s="76">
        <v>50.006</v>
      </c>
      <c r="H14" s="76">
        <v>0</v>
      </c>
      <c r="I14" s="76">
        <v>0</v>
      </c>
      <c r="J14" s="76">
        <v>35</v>
      </c>
      <c r="K14" s="76">
        <v>120</v>
      </c>
      <c r="L14" s="76"/>
      <c r="M14" s="89"/>
      <c r="N14" s="89"/>
    </row>
    <row r="15" ht="21.95" customHeight="1" spans="1:14">
      <c r="A15" s="76">
        <v>8</v>
      </c>
      <c r="B15" s="81" t="s">
        <v>34</v>
      </c>
      <c r="C15" s="76"/>
      <c r="D15" s="25"/>
      <c r="E15" s="76"/>
      <c r="F15" s="76"/>
      <c r="G15" s="76"/>
      <c r="H15" s="76"/>
      <c r="I15" s="76"/>
      <c r="J15" s="76"/>
      <c r="K15" s="90"/>
      <c r="L15" s="76"/>
      <c r="M15" s="88"/>
      <c r="N15" s="88"/>
    </row>
    <row r="16" ht="21.95" customHeight="1" spans="1:14">
      <c r="A16" s="76">
        <v>9</v>
      </c>
      <c r="B16" s="81" t="s">
        <v>35</v>
      </c>
      <c r="C16" s="76"/>
      <c r="D16" s="76"/>
      <c r="E16" s="76"/>
      <c r="F16" s="76"/>
      <c r="G16" s="76"/>
      <c r="H16" s="76"/>
      <c r="I16" s="76"/>
      <c r="J16" s="76"/>
      <c r="K16" s="76"/>
      <c r="L16" s="76"/>
      <c r="M16" s="88"/>
      <c r="N16" s="88"/>
    </row>
    <row r="17" ht="21.95" customHeight="1" spans="1:14">
      <c r="A17" s="76">
        <v>10</v>
      </c>
      <c r="B17" s="81" t="s">
        <v>36</v>
      </c>
      <c r="C17" s="76">
        <v>2</v>
      </c>
      <c r="D17" s="82">
        <v>106.01</v>
      </c>
      <c r="E17" s="76"/>
      <c r="F17" s="76"/>
      <c r="G17" s="83">
        <v>46.01</v>
      </c>
      <c r="H17" s="76"/>
      <c r="I17" s="76"/>
      <c r="J17" s="76"/>
      <c r="K17" s="91">
        <v>60</v>
      </c>
      <c r="L17" s="76"/>
      <c r="M17" s="88"/>
      <c r="N17" s="88"/>
    </row>
    <row r="18" ht="21.95" customHeight="1" spans="1:14">
      <c r="A18" s="76">
        <v>11</v>
      </c>
      <c r="B18" s="81" t="s">
        <v>37</v>
      </c>
      <c r="C18" s="76">
        <v>4</v>
      </c>
      <c r="D18" s="76">
        <v>138.996</v>
      </c>
      <c r="E18" s="76">
        <v>40</v>
      </c>
      <c r="F18" s="76"/>
      <c r="G18" s="83">
        <v>3.996</v>
      </c>
      <c r="H18" s="76"/>
      <c r="I18" s="76"/>
      <c r="J18" s="76">
        <v>35</v>
      </c>
      <c r="K18" s="76">
        <v>60</v>
      </c>
      <c r="L18" s="76"/>
      <c r="M18" s="88"/>
      <c r="N18" s="88"/>
    </row>
    <row r="19" s="62" customFormat="1" ht="21.95" customHeight="1" spans="1:14">
      <c r="A19" s="76">
        <v>12</v>
      </c>
      <c r="B19" s="78" t="s">
        <v>38</v>
      </c>
      <c r="C19" s="76"/>
      <c r="D19" s="76"/>
      <c r="E19" s="76"/>
      <c r="F19" s="76"/>
      <c r="G19" s="76"/>
      <c r="H19" s="76"/>
      <c r="I19" s="76"/>
      <c r="J19" s="76"/>
      <c r="K19" s="76"/>
      <c r="L19" s="76"/>
      <c r="M19" s="89"/>
      <c r="N19" s="89"/>
    </row>
    <row r="20" ht="21.95" customHeight="1" spans="1:14">
      <c r="A20" s="76">
        <v>13</v>
      </c>
      <c r="B20" s="81" t="s">
        <v>39</v>
      </c>
      <c r="C20" s="76"/>
      <c r="D20" s="76"/>
      <c r="E20" s="76"/>
      <c r="F20" s="76"/>
      <c r="G20" s="76"/>
      <c r="H20" s="76"/>
      <c r="I20" s="76"/>
      <c r="J20" s="76"/>
      <c r="K20" s="76"/>
      <c r="L20" s="76"/>
      <c r="M20" s="88"/>
      <c r="N20" s="88"/>
    </row>
    <row r="21" ht="21.95" customHeight="1" spans="1:14">
      <c r="A21" s="76">
        <v>14</v>
      </c>
      <c r="B21" s="81" t="s">
        <v>40</v>
      </c>
      <c r="C21" s="76"/>
      <c r="D21" s="76"/>
      <c r="E21" s="76"/>
      <c r="F21" s="76"/>
      <c r="G21" s="76"/>
      <c r="H21" s="76"/>
      <c r="I21" s="76"/>
      <c r="J21" s="76"/>
      <c r="K21" s="76"/>
      <c r="L21" s="76"/>
      <c r="M21" s="88"/>
      <c r="N21" s="88"/>
    </row>
    <row r="22" s="62" customFormat="1" ht="21.95" customHeight="1" spans="1:14">
      <c r="A22" s="76">
        <v>15</v>
      </c>
      <c r="B22" s="78" t="s">
        <v>41</v>
      </c>
      <c r="C22" s="76">
        <v>2</v>
      </c>
      <c r="D22" s="76">
        <v>490.6</v>
      </c>
      <c r="E22" s="76"/>
      <c r="F22" s="76">
        <v>222.6</v>
      </c>
      <c r="G22" s="76">
        <v>268</v>
      </c>
      <c r="H22" s="76"/>
      <c r="I22" s="76"/>
      <c r="J22" s="76"/>
      <c r="K22" s="76"/>
      <c r="L22" s="76"/>
      <c r="M22" s="89"/>
      <c r="N22" s="89"/>
    </row>
    <row r="23" ht="21.95" customHeight="1" spans="1:14">
      <c r="A23" s="76">
        <v>16</v>
      </c>
      <c r="B23" s="81" t="s">
        <v>42</v>
      </c>
      <c r="C23" s="76">
        <v>2</v>
      </c>
      <c r="D23" s="76">
        <v>490.6</v>
      </c>
      <c r="E23" s="76"/>
      <c r="F23" s="76">
        <v>222.6</v>
      </c>
      <c r="G23" s="76">
        <v>268</v>
      </c>
      <c r="H23" s="76"/>
      <c r="I23" s="76"/>
      <c r="J23" s="76"/>
      <c r="K23" s="76"/>
      <c r="L23" s="76"/>
      <c r="M23" s="88"/>
      <c r="N23" s="88"/>
    </row>
    <row r="24" s="62" customFormat="1" ht="21.95" customHeight="1" spans="1:14">
      <c r="A24" s="76">
        <v>17</v>
      </c>
      <c r="B24" s="78" t="s">
        <v>43</v>
      </c>
      <c r="C24" s="76">
        <v>1</v>
      </c>
      <c r="D24" s="76">
        <v>10</v>
      </c>
      <c r="E24" s="76"/>
      <c r="F24" s="76"/>
      <c r="G24" s="76"/>
      <c r="H24" s="76"/>
      <c r="I24" s="76"/>
      <c r="J24" s="76"/>
      <c r="K24" s="76">
        <v>10</v>
      </c>
      <c r="L24" s="76"/>
      <c r="M24" s="89"/>
      <c r="N24" s="89"/>
    </row>
    <row r="25" ht="30" customHeight="1" spans="1:14">
      <c r="A25" s="76">
        <v>18</v>
      </c>
      <c r="B25" s="81" t="s">
        <v>44</v>
      </c>
      <c r="C25" s="76"/>
      <c r="D25" s="76"/>
      <c r="E25" s="76"/>
      <c r="F25" s="76"/>
      <c r="G25" s="76"/>
      <c r="H25" s="76"/>
      <c r="I25" s="76"/>
      <c r="J25" s="76"/>
      <c r="K25" s="76"/>
      <c r="L25" s="76"/>
      <c r="M25" s="88"/>
      <c r="N25" s="88"/>
    </row>
    <row r="26" ht="32.25" customHeight="1" spans="1:14">
      <c r="A26" s="76">
        <v>19</v>
      </c>
      <c r="B26" s="81" t="s">
        <v>45</v>
      </c>
      <c r="C26" s="76"/>
      <c r="D26" s="76"/>
      <c r="E26" s="76"/>
      <c r="F26" s="76"/>
      <c r="G26" s="76"/>
      <c r="H26" s="76"/>
      <c r="I26" s="76"/>
      <c r="J26" s="76"/>
      <c r="K26" s="76"/>
      <c r="L26" s="76"/>
      <c r="M26" s="88"/>
      <c r="N26" s="88"/>
    </row>
    <row r="27" ht="21.95" customHeight="1" spans="1:14">
      <c r="A27" s="76">
        <v>20</v>
      </c>
      <c r="B27" s="84" t="s">
        <v>46</v>
      </c>
      <c r="C27" s="76">
        <v>1</v>
      </c>
      <c r="D27" s="76">
        <v>10</v>
      </c>
      <c r="E27" s="76"/>
      <c r="F27" s="76"/>
      <c r="G27" s="76"/>
      <c r="H27" s="76"/>
      <c r="I27" s="76"/>
      <c r="J27" s="76"/>
      <c r="K27" s="76">
        <v>10</v>
      </c>
      <c r="L27" s="76"/>
      <c r="M27" s="88"/>
      <c r="N27" s="88"/>
    </row>
    <row r="28" s="62" customFormat="1" ht="21.95" customHeight="1" spans="1:14">
      <c r="A28" s="76">
        <v>21</v>
      </c>
      <c r="B28" s="78" t="s">
        <v>47</v>
      </c>
      <c r="C28" s="80">
        <v>5</v>
      </c>
      <c r="D28" s="82">
        <v>1408.999</v>
      </c>
      <c r="E28" s="80"/>
      <c r="F28" s="80">
        <v>0</v>
      </c>
      <c r="G28" s="82">
        <v>1161.999</v>
      </c>
      <c r="H28" s="80">
        <v>0</v>
      </c>
      <c r="I28" s="80">
        <v>0</v>
      </c>
      <c r="J28" s="80">
        <v>50</v>
      </c>
      <c r="K28" s="80">
        <v>197</v>
      </c>
      <c r="L28" s="76"/>
      <c r="M28" s="89"/>
      <c r="N28" s="89"/>
    </row>
    <row r="29" ht="33.75" customHeight="1" spans="1:14">
      <c r="A29" s="76">
        <v>22</v>
      </c>
      <c r="B29" s="81" t="s">
        <v>48</v>
      </c>
      <c r="C29" s="80">
        <v>1</v>
      </c>
      <c r="D29" s="82">
        <v>860.74</v>
      </c>
      <c r="E29" s="82"/>
      <c r="F29" s="82"/>
      <c r="G29" s="82">
        <v>860.74</v>
      </c>
      <c r="H29" s="80"/>
      <c r="I29" s="80"/>
      <c r="J29" s="80"/>
      <c r="K29" s="80"/>
      <c r="L29" s="76"/>
      <c r="M29" s="88"/>
      <c r="N29" s="88"/>
    </row>
    <row r="30" ht="21.95" customHeight="1" spans="1:14">
      <c r="A30" s="76">
        <v>23</v>
      </c>
      <c r="B30" s="81" t="s">
        <v>49</v>
      </c>
      <c r="C30" s="80"/>
      <c r="D30" s="80"/>
      <c r="E30" s="80"/>
      <c r="F30" s="80"/>
      <c r="G30" s="80"/>
      <c r="H30" s="80"/>
      <c r="I30" s="80"/>
      <c r="J30" s="80"/>
      <c r="K30" s="80"/>
      <c r="L30" s="76"/>
      <c r="M30" s="88"/>
      <c r="N30" s="88"/>
    </row>
    <row r="31" ht="21.95" customHeight="1" spans="1:14">
      <c r="A31" s="76">
        <v>24</v>
      </c>
      <c r="B31" s="84" t="s">
        <v>50</v>
      </c>
      <c r="C31" s="80">
        <v>4</v>
      </c>
      <c r="D31" s="80">
        <v>548.259</v>
      </c>
      <c r="E31" s="80"/>
      <c r="F31" s="80">
        <v>0</v>
      </c>
      <c r="G31" s="80">
        <v>301.259</v>
      </c>
      <c r="H31" s="80">
        <v>0</v>
      </c>
      <c r="I31" s="80">
        <v>0</v>
      </c>
      <c r="J31" s="80">
        <v>50</v>
      </c>
      <c r="K31" s="80">
        <v>197</v>
      </c>
      <c r="L31" s="76"/>
      <c r="M31" s="88"/>
      <c r="N31" s="88"/>
    </row>
    <row r="32" ht="30.75" customHeight="1" spans="1:14">
      <c r="A32" s="76">
        <v>25</v>
      </c>
      <c r="B32" s="84" t="s">
        <v>51</v>
      </c>
      <c r="C32" s="80"/>
      <c r="D32" s="80"/>
      <c r="E32" s="80"/>
      <c r="F32" s="80"/>
      <c r="G32" s="80"/>
      <c r="H32" s="76"/>
      <c r="I32" s="76"/>
      <c r="J32" s="76"/>
      <c r="K32" s="76"/>
      <c r="L32" s="76"/>
      <c r="M32" s="88"/>
      <c r="N32" s="88"/>
    </row>
    <row r="33" ht="21.95" customHeight="1" spans="1:14">
      <c r="A33" s="76">
        <v>26</v>
      </c>
      <c r="B33" s="84" t="s">
        <v>52</v>
      </c>
      <c r="C33" s="76"/>
      <c r="D33" s="76"/>
      <c r="E33" s="76"/>
      <c r="F33" s="76"/>
      <c r="G33" s="76"/>
      <c r="H33" s="76"/>
      <c r="I33" s="76"/>
      <c r="J33" s="76"/>
      <c r="K33" s="76"/>
      <c r="L33" s="76"/>
      <c r="M33" s="88"/>
      <c r="N33" s="88"/>
    </row>
    <row r="34" ht="36" customHeight="1" spans="1:14">
      <c r="A34" s="76">
        <v>27</v>
      </c>
      <c r="B34" s="84" t="s">
        <v>53</v>
      </c>
      <c r="C34" s="76"/>
      <c r="D34" s="76"/>
      <c r="E34" s="76"/>
      <c r="F34" s="76"/>
      <c r="G34" s="76"/>
      <c r="H34" s="76"/>
      <c r="I34" s="76"/>
      <c r="J34" s="76"/>
      <c r="K34" s="76"/>
      <c r="L34" s="76"/>
      <c r="M34" s="88"/>
      <c r="N34" s="88"/>
    </row>
    <row r="35" ht="21.95" customHeight="1" spans="1:14">
      <c r="A35" s="76">
        <v>28</v>
      </c>
      <c r="B35" s="78" t="s">
        <v>54</v>
      </c>
      <c r="C35" s="76"/>
      <c r="D35" s="49"/>
      <c r="E35" s="76"/>
      <c r="F35" s="49"/>
      <c r="G35" s="76"/>
      <c r="H35" s="76"/>
      <c r="I35" s="76"/>
      <c r="J35" s="76"/>
      <c r="K35" s="76"/>
      <c r="L35" s="76"/>
      <c r="M35" s="88"/>
      <c r="N35" s="88"/>
    </row>
    <row r="36" s="63" customFormat="1" ht="21.95" customHeight="1" spans="1:14">
      <c r="A36" s="76">
        <v>29</v>
      </c>
      <c r="B36" s="84" t="s">
        <v>55</v>
      </c>
      <c r="C36" s="76"/>
      <c r="D36" s="49"/>
      <c r="E36" s="76"/>
      <c r="F36" s="49"/>
      <c r="G36" s="76"/>
      <c r="H36" s="76"/>
      <c r="I36" s="76"/>
      <c r="J36" s="76"/>
      <c r="K36" s="76"/>
      <c r="L36" s="76"/>
      <c r="M36" s="88"/>
      <c r="N36" s="88"/>
    </row>
    <row r="37" s="62" customFormat="1" ht="21.95" customHeight="1" spans="1:14">
      <c r="A37" s="76">
        <v>30</v>
      </c>
      <c r="B37" s="78" t="s">
        <v>56</v>
      </c>
      <c r="C37" s="76">
        <v>4</v>
      </c>
      <c r="D37" s="76">
        <v>830</v>
      </c>
      <c r="E37" s="76">
        <v>790</v>
      </c>
      <c r="F37" s="76">
        <v>40</v>
      </c>
      <c r="G37" s="76"/>
      <c r="H37" s="76"/>
      <c r="I37" s="76"/>
      <c r="J37" s="76"/>
      <c r="K37" s="76"/>
      <c r="L37" s="76"/>
      <c r="M37" s="89"/>
      <c r="N37" s="89"/>
    </row>
    <row r="38" ht="21.95" customHeight="1" spans="1:14">
      <c r="A38" s="76">
        <v>31</v>
      </c>
      <c r="B38" s="84" t="s">
        <v>57</v>
      </c>
      <c r="C38" s="76">
        <v>2</v>
      </c>
      <c r="D38" s="76">
        <v>390</v>
      </c>
      <c r="E38" s="76">
        <v>350</v>
      </c>
      <c r="F38" s="76">
        <v>40</v>
      </c>
      <c r="G38" s="76"/>
      <c r="H38" s="76"/>
      <c r="I38" s="76"/>
      <c r="J38" s="76"/>
      <c r="K38" s="76"/>
      <c r="L38" s="76"/>
      <c r="M38" s="88"/>
      <c r="N38" s="88"/>
    </row>
    <row r="39" ht="40.5" customHeight="1" spans="1:14">
      <c r="A39" s="76">
        <v>32</v>
      </c>
      <c r="B39" s="84" t="s">
        <v>58</v>
      </c>
      <c r="C39" s="76"/>
      <c r="D39" s="76"/>
      <c r="E39" s="76"/>
      <c r="F39" s="76"/>
      <c r="G39" s="76"/>
      <c r="H39" s="76"/>
      <c r="I39" s="76"/>
      <c r="J39" s="76"/>
      <c r="K39" s="76"/>
      <c r="L39" s="76"/>
      <c r="M39" s="88"/>
      <c r="N39" s="88"/>
    </row>
    <row r="40" ht="21.95" customHeight="1" spans="1:14">
      <c r="A40" s="76">
        <v>33</v>
      </c>
      <c r="B40" s="85" t="s">
        <v>59</v>
      </c>
      <c r="C40" s="76"/>
      <c r="D40" s="76"/>
      <c r="E40" s="76"/>
      <c r="F40" s="76"/>
      <c r="G40" s="76"/>
      <c r="H40" s="76"/>
      <c r="I40" s="76"/>
      <c r="J40" s="76"/>
      <c r="K40" s="76"/>
      <c r="L40" s="76"/>
      <c r="M40" s="88"/>
      <c r="N40" s="88"/>
    </row>
    <row r="41" ht="31.5" customHeight="1" spans="1:14">
      <c r="A41" s="76">
        <v>34</v>
      </c>
      <c r="B41" s="84" t="s">
        <v>60</v>
      </c>
      <c r="C41" s="76">
        <v>1</v>
      </c>
      <c r="D41" s="76">
        <v>300</v>
      </c>
      <c r="E41" s="76">
        <v>300</v>
      </c>
      <c r="F41" s="76"/>
      <c r="G41" s="76"/>
      <c r="H41" s="76"/>
      <c r="I41" s="76"/>
      <c r="J41" s="76"/>
      <c r="K41" s="76"/>
      <c r="L41" s="76"/>
      <c r="M41" s="88"/>
      <c r="N41" s="88"/>
    </row>
    <row r="42" ht="21.95" customHeight="1" spans="1:14">
      <c r="A42" s="76">
        <v>35</v>
      </c>
      <c r="B42" s="85" t="s">
        <v>32</v>
      </c>
      <c r="C42" s="76">
        <v>1</v>
      </c>
      <c r="D42" s="76">
        <v>140</v>
      </c>
      <c r="E42" s="76">
        <v>140</v>
      </c>
      <c r="F42" s="76"/>
      <c r="G42" s="76"/>
      <c r="H42" s="76"/>
      <c r="I42" s="76"/>
      <c r="J42" s="76"/>
      <c r="K42" s="76"/>
      <c r="L42" s="76"/>
      <c r="M42" s="88"/>
      <c r="N42" s="88"/>
    </row>
    <row r="43" s="62" customFormat="1" ht="21.95" customHeight="1" spans="1:14">
      <c r="A43" s="76">
        <v>36</v>
      </c>
      <c r="B43" s="78" t="s">
        <v>61</v>
      </c>
      <c r="C43" s="76">
        <v>72</v>
      </c>
      <c r="D43" s="76">
        <v>2946.89</v>
      </c>
      <c r="E43" s="76">
        <v>2900</v>
      </c>
      <c r="F43" s="76">
        <v>9.89</v>
      </c>
      <c r="G43" s="76"/>
      <c r="H43" s="76"/>
      <c r="I43" s="76"/>
      <c r="J43" s="76">
        <v>37</v>
      </c>
      <c r="K43" s="76"/>
      <c r="L43" s="76"/>
      <c r="M43" s="89"/>
      <c r="N43" s="89"/>
    </row>
    <row r="44" ht="21.95" customHeight="1" spans="1:14">
      <c r="A44" s="76">
        <v>37</v>
      </c>
      <c r="B44" s="86" t="s">
        <v>62</v>
      </c>
      <c r="C44" s="76"/>
      <c r="D44" s="76"/>
      <c r="E44" s="76"/>
      <c r="F44" s="76"/>
      <c r="G44" s="76"/>
      <c r="H44" s="76"/>
      <c r="I44" s="76"/>
      <c r="J44" s="76"/>
      <c r="K44" s="76"/>
      <c r="L44" s="76"/>
      <c r="M44" s="88"/>
      <c r="N44" s="88"/>
    </row>
    <row r="45" ht="21.95" customHeight="1" spans="1:14">
      <c r="A45" s="76">
        <v>38</v>
      </c>
      <c r="B45" s="86" t="s">
        <v>63</v>
      </c>
      <c r="C45" s="76">
        <v>71</v>
      </c>
      <c r="D45" s="76">
        <v>2909.89</v>
      </c>
      <c r="E45" s="76">
        <v>2900</v>
      </c>
      <c r="F45" s="76">
        <v>9.89</v>
      </c>
      <c r="G45" s="76"/>
      <c r="H45" s="76"/>
      <c r="I45" s="76"/>
      <c r="J45" s="76"/>
      <c r="K45" s="76"/>
      <c r="L45" s="76"/>
      <c r="M45" s="88"/>
      <c r="N45" s="88"/>
    </row>
    <row r="46" ht="21.95" customHeight="1" spans="1:14">
      <c r="A46" s="76">
        <v>39</v>
      </c>
      <c r="B46" s="86" t="s">
        <v>64</v>
      </c>
      <c r="C46" s="76">
        <v>1</v>
      </c>
      <c r="D46" s="76">
        <v>37</v>
      </c>
      <c r="E46" s="76"/>
      <c r="F46" s="76"/>
      <c r="G46" s="76"/>
      <c r="H46" s="76"/>
      <c r="I46" s="76"/>
      <c r="J46" s="76">
        <v>37</v>
      </c>
      <c r="K46" s="76"/>
      <c r="L46" s="76"/>
      <c r="M46" s="88"/>
      <c r="N46" s="88"/>
    </row>
    <row r="47" s="62" customFormat="1" ht="21.95" customHeight="1" spans="1:14">
      <c r="A47" s="76">
        <v>40</v>
      </c>
      <c r="B47" s="78" t="s">
        <v>65</v>
      </c>
      <c r="C47" s="76">
        <v>5</v>
      </c>
      <c r="D47" s="76">
        <v>6042</v>
      </c>
      <c r="E47" s="76"/>
      <c r="F47" s="76"/>
      <c r="G47" s="76">
        <v>5950</v>
      </c>
      <c r="H47" s="76">
        <v>0</v>
      </c>
      <c r="I47" s="76">
        <v>0</v>
      </c>
      <c r="J47" s="76">
        <v>92</v>
      </c>
      <c r="K47" s="76"/>
      <c r="L47" s="76"/>
      <c r="M47" s="89"/>
      <c r="N47" s="89"/>
    </row>
    <row r="48" ht="38.25" customHeight="1" spans="1:14">
      <c r="A48" s="76">
        <v>41</v>
      </c>
      <c r="B48" s="86" t="s">
        <v>66</v>
      </c>
      <c r="C48" s="76">
        <v>1</v>
      </c>
      <c r="D48" s="82">
        <v>3800</v>
      </c>
      <c r="E48" s="76"/>
      <c r="F48" s="76"/>
      <c r="G48" s="82">
        <v>3800</v>
      </c>
      <c r="H48" s="76"/>
      <c r="I48" s="76"/>
      <c r="J48" s="76"/>
      <c r="K48" s="76"/>
      <c r="L48" s="76"/>
      <c r="M48" s="88"/>
      <c r="N48" s="88"/>
    </row>
    <row r="49" ht="36.75" customHeight="1" spans="1:14">
      <c r="A49" s="76">
        <v>42</v>
      </c>
      <c r="B49" s="86" t="s">
        <v>67</v>
      </c>
      <c r="C49" s="76">
        <v>1</v>
      </c>
      <c r="D49" s="82">
        <v>950</v>
      </c>
      <c r="E49" s="76"/>
      <c r="F49" s="76"/>
      <c r="G49" s="82">
        <v>950</v>
      </c>
      <c r="H49" s="76"/>
      <c r="I49" s="76"/>
      <c r="J49" s="76"/>
      <c r="K49" s="76"/>
      <c r="L49" s="76"/>
      <c r="M49" s="88"/>
      <c r="N49" s="88"/>
    </row>
    <row r="50" ht="28.5" customHeight="1" spans="1:14">
      <c r="A50" s="76">
        <v>43</v>
      </c>
      <c r="B50" s="86" t="s">
        <v>68</v>
      </c>
      <c r="C50" s="76"/>
      <c r="D50" s="76"/>
      <c r="E50" s="76"/>
      <c r="F50" s="76"/>
      <c r="G50" s="76"/>
      <c r="H50" s="76"/>
      <c r="I50" s="76"/>
      <c r="J50" s="76"/>
      <c r="K50" s="76"/>
      <c r="L50" s="76"/>
      <c r="M50" s="88"/>
      <c r="N50" s="88"/>
    </row>
    <row r="51" ht="21.95" customHeight="1" spans="1:14">
      <c r="A51" s="76">
        <v>44</v>
      </c>
      <c r="B51" s="86" t="s">
        <v>69</v>
      </c>
      <c r="C51" s="76">
        <v>2</v>
      </c>
      <c r="D51" s="76">
        <v>92</v>
      </c>
      <c r="E51" s="76"/>
      <c r="F51" s="76"/>
      <c r="G51" s="76"/>
      <c r="H51" s="76"/>
      <c r="I51" s="76"/>
      <c r="J51" s="76">
        <v>92</v>
      </c>
      <c r="K51" s="76"/>
      <c r="L51" s="76"/>
      <c r="M51" s="88"/>
      <c r="N51" s="88"/>
    </row>
    <row r="52" ht="21.95" customHeight="1" spans="1:14">
      <c r="A52" s="76">
        <v>45</v>
      </c>
      <c r="B52" s="86" t="s">
        <v>70</v>
      </c>
      <c r="C52" s="76">
        <v>1</v>
      </c>
      <c r="D52" s="82">
        <v>1200</v>
      </c>
      <c r="E52" s="76"/>
      <c r="F52" s="76"/>
      <c r="G52" s="82">
        <v>1200</v>
      </c>
      <c r="H52" s="76"/>
      <c r="I52" s="76"/>
      <c r="J52" s="76"/>
      <c r="K52" s="76"/>
      <c r="L52" s="76"/>
      <c r="M52" s="88"/>
      <c r="N52" s="88"/>
    </row>
    <row r="53" s="62" customFormat="1" ht="21.95" customHeight="1" spans="1:14">
      <c r="A53" s="76">
        <v>46</v>
      </c>
      <c r="B53" s="78" t="s">
        <v>71</v>
      </c>
      <c r="C53" s="76">
        <v>208</v>
      </c>
      <c r="D53" s="76">
        <v>20170.06</v>
      </c>
      <c r="E53" s="76">
        <v>13655.53</v>
      </c>
      <c r="F53" s="76">
        <v>6277.53</v>
      </c>
      <c r="G53" s="76"/>
      <c r="H53" s="76"/>
      <c r="I53" s="76"/>
      <c r="J53" s="76">
        <v>197</v>
      </c>
      <c r="K53" s="76">
        <v>40</v>
      </c>
      <c r="L53" s="76"/>
      <c r="M53" s="89"/>
      <c r="N53" s="89"/>
    </row>
    <row r="54" ht="37.5" customHeight="1" spans="1:14">
      <c r="A54" s="76">
        <v>47</v>
      </c>
      <c r="B54" s="86" t="s">
        <v>72</v>
      </c>
      <c r="C54" s="76">
        <v>86</v>
      </c>
      <c r="D54" s="76">
        <v>9449.63</v>
      </c>
      <c r="E54" s="76">
        <v>4833.38</v>
      </c>
      <c r="F54" s="76">
        <v>4576.25</v>
      </c>
      <c r="G54" s="76"/>
      <c r="H54" s="76"/>
      <c r="I54" s="76"/>
      <c r="J54" s="76"/>
      <c r="K54" s="76">
        <v>40</v>
      </c>
      <c r="L54" s="76"/>
      <c r="M54" s="88"/>
      <c r="N54" s="88"/>
    </row>
    <row r="55" ht="21.95" customHeight="1" spans="1:14">
      <c r="A55" s="76">
        <v>48</v>
      </c>
      <c r="B55" s="86" t="s">
        <v>73</v>
      </c>
      <c r="C55" s="76"/>
      <c r="D55" s="76"/>
      <c r="E55" s="76"/>
      <c r="F55" s="76"/>
      <c r="G55" s="76"/>
      <c r="H55" s="76"/>
      <c r="I55" s="76"/>
      <c r="J55" s="76"/>
      <c r="K55" s="76"/>
      <c r="L55" s="76"/>
      <c r="M55" s="88"/>
      <c r="N55" s="88"/>
    </row>
    <row r="56" ht="21.95" customHeight="1" spans="1:14">
      <c r="A56" s="76">
        <v>49</v>
      </c>
      <c r="B56" s="86" t="s">
        <v>74</v>
      </c>
      <c r="C56" s="76"/>
      <c r="D56" s="76"/>
      <c r="E56" s="76"/>
      <c r="F56" s="76"/>
      <c r="G56" s="76"/>
      <c r="H56" s="76"/>
      <c r="I56" s="76"/>
      <c r="J56" s="76"/>
      <c r="K56" s="76"/>
      <c r="L56" s="76"/>
      <c r="M56" s="88"/>
      <c r="N56" s="88"/>
    </row>
    <row r="57" ht="21.95" customHeight="1" spans="1:14">
      <c r="A57" s="76">
        <v>50</v>
      </c>
      <c r="B57" s="86" t="s">
        <v>75</v>
      </c>
      <c r="C57" s="76">
        <v>1</v>
      </c>
      <c r="D57" s="76">
        <v>16</v>
      </c>
      <c r="E57" s="76"/>
      <c r="F57" s="76">
        <v>16</v>
      </c>
      <c r="G57" s="76"/>
      <c r="H57" s="76"/>
      <c r="I57" s="76"/>
      <c r="J57" s="76"/>
      <c r="K57" s="76"/>
      <c r="L57" s="76"/>
      <c r="M57" s="88"/>
      <c r="N57" s="88"/>
    </row>
    <row r="58" ht="21.95" customHeight="1" spans="1:14">
      <c r="A58" s="76">
        <v>51</v>
      </c>
      <c r="B58" s="79" t="s">
        <v>76</v>
      </c>
      <c r="C58" s="76">
        <v>20</v>
      </c>
      <c r="D58" s="76">
        <v>2386.6</v>
      </c>
      <c r="E58" s="76">
        <v>2368.5</v>
      </c>
      <c r="F58" s="76">
        <v>13.1</v>
      </c>
      <c r="G58" s="76"/>
      <c r="H58" s="76"/>
      <c r="I58" s="76"/>
      <c r="J58" s="76">
        <v>5</v>
      </c>
      <c r="K58" s="76"/>
      <c r="L58" s="76"/>
      <c r="M58" s="88"/>
      <c r="N58" s="88"/>
    </row>
    <row r="59" ht="21.95" customHeight="1" spans="1:14">
      <c r="A59" s="76">
        <v>52</v>
      </c>
      <c r="B59" s="79" t="s">
        <v>77</v>
      </c>
      <c r="C59" s="76">
        <v>90</v>
      </c>
      <c r="D59" s="76">
        <v>7651.73</v>
      </c>
      <c r="E59" s="76">
        <v>6117.45</v>
      </c>
      <c r="F59" s="76">
        <v>1469.28</v>
      </c>
      <c r="G59" s="76"/>
      <c r="H59" s="76"/>
      <c r="I59" s="76"/>
      <c r="J59" s="76">
        <v>65</v>
      </c>
      <c r="K59" s="76"/>
      <c r="L59" s="76"/>
      <c r="M59" s="88"/>
      <c r="N59" s="88"/>
    </row>
    <row r="60" ht="21.95" customHeight="1" spans="1:14">
      <c r="A60" s="76">
        <v>53</v>
      </c>
      <c r="B60" s="85" t="s">
        <v>78</v>
      </c>
      <c r="C60" s="76">
        <v>11</v>
      </c>
      <c r="D60" s="76">
        <v>666.1</v>
      </c>
      <c r="E60" s="76">
        <v>336.2</v>
      </c>
      <c r="F60" s="76">
        <v>202.9</v>
      </c>
      <c r="G60" s="76"/>
      <c r="H60" s="76"/>
      <c r="I60" s="76"/>
      <c r="J60" s="76">
        <v>127</v>
      </c>
      <c r="K60" s="76"/>
      <c r="L60" s="76"/>
      <c r="M60" s="88"/>
      <c r="N60" s="88"/>
    </row>
    <row r="61" s="62" customFormat="1" ht="21.95" customHeight="1" spans="1:14">
      <c r="A61" s="76">
        <v>54</v>
      </c>
      <c r="B61" s="78" t="s">
        <v>79</v>
      </c>
      <c r="C61" s="76">
        <v>6</v>
      </c>
      <c r="D61" s="76">
        <v>301</v>
      </c>
      <c r="E61" s="76"/>
      <c r="F61" s="76"/>
      <c r="G61" s="76"/>
      <c r="H61" s="76"/>
      <c r="I61" s="76"/>
      <c r="J61" s="76">
        <v>91</v>
      </c>
      <c r="K61" s="76">
        <v>210</v>
      </c>
      <c r="L61" s="76"/>
      <c r="M61" s="89"/>
      <c r="N61" s="89"/>
    </row>
    <row r="62" ht="27.75" customHeight="1" spans="1:14">
      <c r="A62" s="76">
        <v>55</v>
      </c>
      <c r="B62" s="86" t="s">
        <v>80</v>
      </c>
      <c r="C62" s="76"/>
      <c r="D62" s="76"/>
      <c r="E62" s="76"/>
      <c r="F62" s="76"/>
      <c r="G62" s="76"/>
      <c r="H62" s="76"/>
      <c r="I62" s="76"/>
      <c r="J62" s="76"/>
      <c r="K62" s="76"/>
      <c r="L62" s="76"/>
      <c r="M62" s="88"/>
      <c r="N62" s="88"/>
    </row>
    <row r="63" ht="21.95" customHeight="1" spans="1:14">
      <c r="A63" s="76">
        <v>56</v>
      </c>
      <c r="B63" s="85" t="s">
        <v>81</v>
      </c>
      <c r="C63" s="76">
        <v>2</v>
      </c>
      <c r="D63" s="76">
        <v>56</v>
      </c>
      <c r="E63" s="76"/>
      <c r="F63" s="76"/>
      <c r="G63" s="76"/>
      <c r="H63" s="76"/>
      <c r="I63" s="76"/>
      <c r="J63" s="76">
        <v>56</v>
      </c>
      <c r="K63" s="76"/>
      <c r="L63" s="76"/>
      <c r="M63" s="88"/>
      <c r="N63" s="88"/>
    </row>
    <row r="64" ht="21.95" customHeight="1" spans="1:14">
      <c r="A64" s="76">
        <v>57</v>
      </c>
      <c r="B64" s="85" t="s">
        <v>82</v>
      </c>
      <c r="C64" s="76"/>
      <c r="D64" s="76"/>
      <c r="E64" s="76"/>
      <c r="F64" s="76"/>
      <c r="G64" s="76"/>
      <c r="H64" s="76"/>
      <c r="I64" s="76"/>
      <c r="J64" s="76"/>
      <c r="K64" s="76"/>
      <c r="L64" s="76"/>
      <c r="M64" s="88"/>
      <c r="N64" s="88"/>
    </row>
    <row r="65" ht="21.95" customHeight="1" spans="1:14">
      <c r="A65" s="76">
        <v>58</v>
      </c>
      <c r="B65" s="79" t="s">
        <v>83</v>
      </c>
      <c r="C65" s="76">
        <v>4</v>
      </c>
      <c r="D65" s="76">
        <v>245</v>
      </c>
      <c r="E65" s="76"/>
      <c r="F65" s="76"/>
      <c r="G65" s="76"/>
      <c r="H65" s="76"/>
      <c r="I65" s="76"/>
      <c r="J65" s="76">
        <v>35</v>
      </c>
      <c r="K65" s="76">
        <v>210</v>
      </c>
      <c r="L65" s="76"/>
      <c r="M65" s="88"/>
      <c r="N65" s="88"/>
    </row>
    <row r="66" s="62" customFormat="1" ht="21.95" customHeight="1" spans="1:14">
      <c r="A66" s="76">
        <v>59</v>
      </c>
      <c r="B66" s="92" t="s">
        <v>84</v>
      </c>
      <c r="C66" s="76">
        <v>3</v>
      </c>
      <c r="D66" s="76">
        <v>515</v>
      </c>
      <c r="E66" s="76">
        <v>40</v>
      </c>
      <c r="F66" s="76">
        <v>475</v>
      </c>
      <c r="G66" s="76"/>
      <c r="H66" s="76"/>
      <c r="I66" s="76"/>
      <c r="J66" s="76"/>
      <c r="K66" s="76"/>
      <c r="L66" s="76"/>
      <c r="M66" s="89"/>
      <c r="N66" s="89"/>
    </row>
  </sheetData>
  <mergeCells count="8">
    <mergeCell ref="A1:B1"/>
    <mergeCell ref="A2:N2"/>
    <mergeCell ref="D4:N4"/>
    <mergeCell ref="E5:G5"/>
    <mergeCell ref="A4:A6"/>
    <mergeCell ref="B4:B6"/>
    <mergeCell ref="C4:C6"/>
    <mergeCell ref="D5:D6"/>
  </mergeCells>
  <pageMargins left="0.708661417322835" right="0.708661417322835" top="0.748031496062992" bottom="0.748031496062992" header="0.31496062992126" footer="0.31496062992126"/>
  <pageSetup paperSize="9"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442"/>
  <sheetViews>
    <sheetView tabSelected="1" zoomScale="85" zoomScaleNormal="85" workbookViewId="0">
      <pane xSplit="1" ySplit="5" topLeftCell="B6" activePane="bottomRight" state="frozen"/>
      <selection/>
      <selection pane="topRight"/>
      <selection pane="bottomLeft"/>
      <selection pane="bottomRight" activeCell="C7" sqref="C7"/>
    </sheetView>
  </sheetViews>
  <sheetFormatPr defaultColWidth="6.875" defaultRowHeight="15"/>
  <cols>
    <col min="1" max="1" width="20.625" style="11" customWidth="1"/>
    <col min="2" max="2" width="20.625" style="12" customWidth="1"/>
    <col min="3" max="3" width="12.125" style="13" customWidth="1"/>
    <col min="4" max="4" width="24.125" style="13" customWidth="1"/>
    <col min="5" max="5" width="7.875" style="9" customWidth="1"/>
    <col min="6" max="6" width="8.125" style="9" customWidth="1"/>
    <col min="7" max="7" width="8.375" style="9" customWidth="1"/>
    <col min="8" max="9" width="6.375" style="9" customWidth="1"/>
    <col min="10" max="10" width="13.125" style="9" customWidth="1"/>
    <col min="11" max="11" width="13.875" style="9" customWidth="1"/>
    <col min="12" max="15" width="9.375" style="9" customWidth="1"/>
    <col min="16" max="16" width="9.5" style="9" customWidth="1"/>
    <col min="17" max="25" width="9.375" style="9" customWidth="1"/>
    <col min="26" max="26" width="13.625" style="9" customWidth="1"/>
    <col min="27" max="27" width="9.5" style="9" customWidth="1"/>
    <col min="28" max="28" width="9.875" style="9" customWidth="1"/>
    <col min="29" max="29" width="8.125" style="9" customWidth="1"/>
    <col min="30" max="30" width="10" style="9" customWidth="1"/>
    <col min="31" max="31" width="9.125" style="9" customWidth="1"/>
    <col min="32" max="33" width="7.625" style="9" customWidth="1"/>
    <col min="34" max="34" width="7.125" style="9" customWidth="1"/>
    <col min="35" max="35" width="15.875" style="13" customWidth="1"/>
    <col min="36" max="36" width="28.75" style="13" customWidth="1"/>
    <col min="37" max="37" width="8" style="9" customWidth="1"/>
    <col min="38" max="16384" width="6.875" style="10"/>
  </cols>
  <sheetData>
    <row r="1" ht="41.1" customHeight="1" spans="1:37">
      <c r="A1" s="14" t="s">
        <v>85</v>
      </c>
      <c r="B1" s="15"/>
      <c r="C1" s="15"/>
      <c r="D1" s="15"/>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5"/>
      <c r="AJ1" s="15"/>
      <c r="AK1" s="45"/>
    </row>
    <row r="2" s="5" customFormat="1" ht="30" customHeight="1" spans="1:37">
      <c r="A2" s="16" t="s">
        <v>4</v>
      </c>
      <c r="B2" s="16" t="s">
        <v>86</v>
      </c>
      <c r="C2" s="17" t="s">
        <v>87</v>
      </c>
      <c r="D2" s="17" t="s">
        <v>88</v>
      </c>
      <c r="E2" s="17" t="s">
        <v>89</v>
      </c>
      <c r="F2" s="17"/>
      <c r="G2" s="17" t="s">
        <v>90</v>
      </c>
      <c r="H2" s="17" t="s">
        <v>91</v>
      </c>
      <c r="I2" s="35" t="s">
        <v>92</v>
      </c>
      <c r="J2" s="35" t="s">
        <v>93</v>
      </c>
      <c r="K2" s="36" t="s">
        <v>94</v>
      </c>
      <c r="L2" s="37"/>
      <c r="M2" s="37"/>
      <c r="N2" s="37"/>
      <c r="O2" s="37"/>
      <c r="P2" s="37"/>
      <c r="Q2" s="37"/>
      <c r="R2" s="37"/>
      <c r="S2" s="37"/>
      <c r="T2" s="37"/>
      <c r="U2" s="37"/>
      <c r="V2" s="37"/>
      <c r="W2" s="37"/>
      <c r="X2" s="37"/>
      <c r="Y2" s="43"/>
      <c r="Z2" s="17" t="s">
        <v>95</v>
      </c>
      <c r="AA2" s="17" t="s">
        <v>96</v>
      </c>
      <c r="AB2" s="17" t="s">
        <v>97</v>
      </c>
      <c r="AC2" s="17" t="s">
        <v>98</v>
      </c>
      <c r="AD2" s="17" t="s">
        <v>99</v>
      </c>
      <c r="AE2" s="17" t="s">
        <v>100</v>
      </c>
      <c r="AF2" s="17" t="s">
        <v>101</v>
      </c>
      <c r="AG2" s="17"/>
      <c r="AH2" s="17" t="s">
        <v>102</v>
      </c>
      <c r="AI2" s="17" t="s">
        <v>103</v>
      </c>
      <c r="AJ2" s="17" t="s">
        <v>104</v>
      </c>
      <c r="AK2" s="17" t="s">
        <v>105</v>
      </c>
    </row>
    <row r="3" s="5" customFormat="1" ht="30" customHeight="1" spans="1:37">
      <c r="A3" s="16"/>
      <c r="B3" s="16"/>
      <c r="C3" s="17"/>
      <c r="D3" s="17"/>
      <c r="E3" s="17" t="s">
        <v>106</v>
      </c>
      <c r="F3" s="17" t="s">
        <v>107</v>
      </c>
      <c r="G3" s="17"/>
      <c r="H3" s="17"/>
      <c r="I3" s="38"/>
      <c r="J3" s="38"/>
      <c r="K3" s="35" t="s">
        <v>7</v>
      </c>
      <c r="L3" s="17" t="s">
        <v>108</v>
      </c>
      <c r="M3" s="17"/>
      <c r="N3" s="17"/>
      <c r="O3" s="17"/>
      <c r="P3" s="17"/>
      <c r="Q3" s="17" t="s">
        <v>109</v>
      </c>
      <c r="R3" s="17"/>
      <c r="S3" s="17"/>
      <c r="T3" s="17"/>
      <c r="U3" s="17"/>
      <c r="V3" s="17"/>
      <c r="W3" s="17"/>
      <c r="X3" s="17"/>
      <c r="Y3" s="17"/>
      <c r="Z3" s="17"/>
      <c r="AA3" s="17"/>
      <c r="AB3" s="17"/>
      <c r="AC3" s="17"/>
      <c r="AD3" s="17"/>
      <c r="AE3" s="17"/>
      <c r="AF3" s="17"/>
      <c r="AG3" s="17"/>
      <c r="AH3" s="17"/>
      <c r="AI3" s="17"/>
      <c r="AJ3" s="17"/>
      <c r="AK3" s="17"/>
    </row>
    <row r="4" s="5" customFormat="1" ht="99" customHeight="1" spans="1:37">
      <c r="A4" s="16"/>
      <c r="B4" s="16"/>
      <c r="C4" s="17"/>
      <c r="D4" s="17"/>
      <c r="E4" s="17"/>
      <c r="F4" s="17"/>
      <c r="G4" s="17"/>
      <c r="H4" s="17"/>
      <c r="I4" s="39"/>
      <c r="J4" s="39"/>
      <c r="K4" s="39"/>
      <c r="L4" s="17" t="s">
        <v>110</v>
      </c>
      <c r="M4" s="17" t="s">
        <v>111</v>
      </c>
      <c r="N4" s="17" t="s">
        <v>112</v>
      </c>
      <c r="O4" s="17" t="s">
        <v>113</v>
      </c>
      <c r="P4" s="17" t="s">
        <v>114</v>
      </c>
      <c r="Q4" s="42" t="s">
        <v>115</v>
      </c>
      <c r="R4" s="42" t="s">
        <v>116</v>
      </c>
      <c r="S4" s="42" t="s">
        <v>117</v>
      </c>
      <c r="T4" s="42" t="s">
        <v>118</v>
      </c>
      <c r="U4" s="42" t="s">
        <v>119</v>
      </c>
      <c r="V4" s="42" t="s">
        <v>120</v>
      </c>
      <c r="W4" s="42" t="s">
        <v>121</v>
      </c>
      <c r="X4" s="42" t="s">
        <v>122</v>
      </c>
      <c r="Y4" s="42" t="s">
        <v>123</v>
      </c>
      <c r="Z4" s="17"/>
      <c r="AA4" s="17"/>
      <c r="AB4" s="17"/>
      <c r="AC4" s="17"/>
      <c r="AD4" s="17"/>
      <c r="AE4" s="17"/>
      <c r="AF4" s="17" t="s">
        <v>124</v>
      </c>
      <c r="AG4" s="17" t="s">
        <v>125</v>
      </c>
      <c r="AH4" s="17"/>
      <c r="AI4" s="17"/>
      <c r="AJ4" s="17"/>
      <c r="AK4" s="17"/>
    </row>
    <row r="5" s="6" customFormat="1" ht="45.75" customHeight="1" spans="1:37">
      <c r="A5" s="18" t="s">
        <v>126</v>
      </c>
      <c r="B5" s="19"/>
      <c r="C5" s="20"/>
      <c r="D5" s="20"/>
      <c r="E5" s="21"/>
      <c r="F5" s="21"/>
      <c r="G5" s="21"/>
      <c r="H5" s="21"/>
      <c r="I5" s="21"/>
      <c r="J5" s="21"/>
      <c r="K5" s="21">
        <f>SUBTOTAL(9,K6:K442)</f>
        <v>50686.219</v>
      </c>
      <c r="L5" s="21">
        <f t="shared" ref="L5:Q5" si="0">SUBTOTAL(9,L6:L442)</f>
        <v>25396</v>
      </c>
      <c r="M5" s="21">
        <f t="shared" si="0"/>
        <v>8944</v>
      </c>
      <c r="N5" s="21">
        <f t="shared" si="0"/>
        <v>3718</v>
      </c>
      <c r="O5" s="21">
        <f t="shared" si="0"/>
        <v>11696</v>
      </c>
      <c r="P5" s="21">
        <f t="shared" si="0"/>
        <v>1038</v>
      </c>
      <c r="Q5" s="21">
        <f t="shared" si="0"/>
        <v>11655.924</v>
      </c>
      <c r="R5" s="21">
        <f t="shared" ref="R5:Y5" si="1">SUBTOTAL(9,R6:R442)</f>
        <v>8274.295</v>
      </c>
      <c r="S5" s="21">
        <f t="shared" si="1"/>
        <v>0</v>
      </c>
      <c r="T5" s="21">
        <f t="shared" si="1"/>
        <v>0</v>
      </c>
      <c r="U5" s="21">
        <f t="shared" si="1"/>
        <v>900</v>
      </c>
      <c r="V5" s="21">
        <f t="shared" si="1"/>
        <v>3460</v>
      </c>
      <c r="W5" s="21">
        <f t="shared" si="1"/>
        <v>1000</v>
      </c>
      <c r="X5" s="21">
        <f t="shared" si="1"/>
        <v>0</v>
      </c>
      <c r="Y5" s="21">
        <f t="shared" si="1"/>
        <v>0</v>
      </c>
      <c r="Z5" s="21"/>
      <c r="AA5" s="21"/>
      <c r="AB5" s="21"/>
      <c r="AC5" s="21"/>
      <c r="AD5" s="21"/>
      <c r="AE5" s="21"/>
      <c r="AF5" s="21"/>
      <c r="AG5" s="21"/>
      <c r="AH5" s="21"/>
      <c r="AI5" s="20"/>
      <c r="AJ5" s="20"/>
      <c r="AK5" s="21"/>
    </row>
    <row r="6" s="7" customFormat="1" ht="63" customHeight="1" spans="1:37">
      <c r="A6" s="22" t="s">
        <v>127</v>
      </c>
      <c r="B6" s="23" t="s">
        <v>128</v>
      </c>
      <c r="C6" s="24" t="s">
        <v>129</v>
      </c>
      <c r="D6" s="24" t="s">
        <v>130</v>
      </c>
      <c r="E6" s="25" t="s">
        <v>131</v>
      </c>
      <c r="F6" s="25" t="s">
        <v>132</v>
      </c>
      <c r="G6" s="25" t="s">
        <v>133</v>
      </c>
      <c r="H6" s="25" t="s">
        <v>134</v>
      </c>
      <c r="I6" s="25" t="s">
        <v>135</v>
      </c>
      <c r="J6" s="25">
        <v>7933029</v>
      </c>
      <c r="K6" s="40">
        <f>L6+Q6+R6+U6+V6+W6</f>
        <v>20</v>
      </c>
      <c r="L6" s="40">
        <f>SUM(M6:P6)</f>
        <v>0</v>
      </c>
      <c r="M6" s="40"/>
      <c r="N6" s="40"/>
      <c r="O6" s="40"/>
      <c r="P6" s="40"/>
      <c r="Q6" s="40"/>
      <c r="R6" s="40"/>
      <c r="S6" s="40"/>
      <c r="T6" s="40"/>
      <c r="U6" s="40">
        <v>20</v>
      </c>
      <c r="V6" s="40"/>
      <c r="W6" s="40"/>
      <c r="X6" s="40"/>
      <c r="Y6" s="40"/>
      <c r="Z6" s="25" t="s">
        <v>136</v>
      </c>
      <c r="AA6" s="25" t="s">
        <v>137</v>
      </c>
      <c r="AB6" s="25" t="s">
        <v>138</v>
      </c>
      <c r="AC6" s="25" t="s">
        <v>138</v>
      </c>
      <c r="AD6" s="25" t="s">
        <v>138</v>
      </c>
      <c r="AE6" s="25" t="s">
        <v>138</v>
      </c>
      <c r="AF6" s="25">
        <v>32</v>
      </c>
      <c r="AG6" s="25">
        <v>105</v>
      </c>
      <c r="AH6" s="25">
        <v>478</v>
      </c>
      <c r="AI6" s="24" t="s">
        <v>139</v>
      </c>
      <c r="AJ6" s="24" t="s">
        <v>140</v>
      </c>
      <c r="AK6" s="25"/>
    </row>
    <row r="7" ht="63" customHeight="1" spans="1:37">
      <c r="A7" s="25" t="s">
        <v>141</v>
      </c>
      <c r="B7" s="23" t="s">
        <v>142</v>
      </c>
      <c r="C7" s="24" t="s">
        <v>143</v>
      </c>
      <c r="D7" s="24" t="s">
        <v>144</v>
      </c>
      <c r="E7" s="25" t="s">
        <v>131</v>
      </c>
      <c r="F7" s="25" t="s">
        <v>132</v>
      </c>
      <c r="G7" s="25" t="s">
        <v>133</v>
      </c>
      <c r="H7" s="25" t="s">
        <v>134</v>
      </c>
      <c r="I7" s="25" t="s">
        <v>135</v>
      </c>
      <c r="J7" s="25">
        <v>7933029</v>
      </c>
      <c r="K7" s="40">
        <f t="shared" ref="K7:K24" si="2">L7+Q7+R7+U7+V7+W7</f>
        <v>35</v>
      </c>
      <c r="L7" s="40">
        <f t="shared" ref="L7:L24" si="3">SUM(M7:P7)</f>
        <v>0</v>
      </c>
      <c r="M7" s="41"/>
      <c r="N7" s="41"/>
      <c r="O7" s="41"/>
      <c r="P7" s="41"/>
      <c r="Q7" s="41"/>
      <c r="R7" s="41"/>
      <c r="S7" s="41"/>
      <c r="T7" s="41"/>
      <c r="U7" s="41">
        <v>35</v>
      </c>
      <c r="V7" s="41"/>
      <c r="W7" s="41"/>
      <c r="X7" s="41"/>
      <c r="Y7" s="41"/>
      <c r="Z7" s="25" t="s">
        <v>136</v>
      </c>
      <c r="AA7" s="25" t="s">
        <v>137</v>
      </c>
      <c r="AB7" s="25" t="s">
        <v>138</v>
      </c>
      <c r="AC7" s="25" t="s">
        <v>138</v>
      </c>
      <c r="AD7" s="25" t="s">
        <v>138</v>
      </c>
      <c r="AE7" s="25" t="s">
        <v>138</v>
      </c>
      <c r="AF7" s="25">
        <v>40</v>
      </c>
      <c r="AG7" s="25">
        <v>136</v>
      </c>
      <c r="AH7" s="25">
        <v>758</v>
      </c>
      <c r="AI7" s="24" t="s">
        <v>145</v>
      </c>
      <c r="AJ7" s="24" t="s">
        <v>146</v>
      </c>
      <c r="AK7" s="25"/>
    </row>
    <row r="8" ht="63" customHeight="1" spans="1:37">
      <c r="A8" s="25" t="s">
        <v>147</v>
      </c>
      <c r="B8" s="23" t="s">
        <v>148</v>
      </c>
      <c r="C8" s="24" t="s">
        <v>143</v>
      </c>
      <c r="D8" s="24" t="s">
        <v>149</v>
      </c>
      <c r="E8" s="25" t="s">
        <v>131</v>
      </c>
      <c r="F8" s="25" t="s">
        <v>132</v>
      </c>
      <c r="G8" s="25" t="s">
        <v>133</v>
      </c>
      <c r="H8" s="25" t="s">
        <v>134</v>
      </c>
      <c r="I8" s="25" t="s">
        <v>135</v>
      </c>
      <c r="J8" s="25">
        <v>7933029</v>
      </c>
      <c r="K8" s="40">
        <f t="shared" si="2"/>
        <v>80</v>
      </c>
      <c r="L8" s="40">
        <f t="shared" si="3"/>
        <v>0</v>
      </c>
      <c r="M8" s="41"/>
      <c r="N8" s="41"/>
      <c r="O8" s="41"/>
      <c r="P8" s="41"/>
      <c r="Q8" s="41"/>
      <c r="R8" s="41"/>
      <c r="S8" s="41"/>
      <c r="T8" s="41"/>
      <c r="U8" s="41">
        <v>80</v>
      </c>
      <c r="V8" s="41"/>
      <c r="W8" s="41"/>
      <c r="X8" s="41"/>
      <c r="Y8" s="41"/>
      <c r="Z8" s="25" t="s">
        <v>136</v>
      </c>
      <c r="AA8" s="25" t="s">
        <v>137</v>
      </c>
      <c r="AB8" s="25" t="s">
        <v>138</v>
      </c>
      <c r="AC8" s="25" t="s">
        <v>138</v>
      </c>
      <c r="AD8" s="25" t="s">
        <v>138</v>
      </c>
      <c r="AE8" s="25" t="s">
        <v>138</v>
      </c>
      <c r="AF8" s="25">
        <v>32</v>
      </c>
      <c r="AG8" s="25">
        <v>105</v>
      </c>
      <c r="AH8" s="25">
        <v>478</v>
      </c>
      <c r="AI8" s="24" t="s">
        <v>150</v>
      </c>
      <c r="AJ8" s="24" t="s">
        <v>151</v>
      </c>
      <c r="AK8" s="25"/>
    </row>
    <row r="9" s="8" customFormat="1" ht="63" customHeight="1" spans="1:37">
      <c r="A9" s="25" t="s">
        <v>127</v>
      </c>
      <c r="B9" s="23" t="s">
        <v>128</v>
      </c>
      <c r="C9" s="24" t="s">
        <v>143</v>
      </c>
      <c r="D9" s="24" t="s">
        <v>152</v>
      </c>
      <c r="E9" s="25" t="s">
        <v>131</v>
      </c>
      <c r="F9" s="25" t="s">
        <v>132</v>
      </c>
      <c r="G9" s="25" t="s">
        <v>133</v>
      </c>
      <c r="H9" s="25" t="s">
        <v>134</v>
      </c>
      <c r="I9" s="25" t="s">
        <v>135</v>
      </c>
      <c r="J9" s="25">
        <v>7933029</v>
      </c>
      <c r="K9" s="40">
        <f t="shared" si="2"/>
        <v>85</v>
      </c>
      <c r="L9" s="40">
        <f t="shared" si="3"/>
        <v>0</v>
      </c>
      <c r="M9" s="41"/>
      <c r="N9" s="41"/>
      <c r="O9" s="41"/>
      <c r="P9" s="41"/>
      <c r="Q9" s="41"/>
      <c r="R9" s="41"/>
      <c r="S9" s="41"/>
      <c r="T9" s="41"/>
      <c r="U9" s="41">
        <v>85</v>
      </c>
      <c r="V9" s="41"/>
      <c r="W9" s="41"/>
      <c r="X9" s="41"/>
      <c r="Y9" s="41"/>
      <c r="Z9" s="25" t="s">
        <v>136</v>
      </c>
      <c r="AA9" s="25" t="s">
        <v>137</v>
      </c>
      <c r="AB9" s="25" t="s">
        <v>138</v>
      </c>
      <c r="AC9" s="25" t="s">
        <v>138</v>
      </c>
      <c r="AD9" s="25" t="s">
        <v>138</v>
      </c>
      <c r="AE9" s="25" t="s">
        <v>138</v>
      </c>
      <c r="AF9" s="25">
        <v>32</v>
      </c>
      <c r="AG9" s="25">
        <v>105</v>
      </c>
      <c r="AH9" s="25">
        <v>478</v>
      </c>
      <c r="AI9" s="24" t="s">
        <v>139</v>
      </c>
      <c r="AJ9" s="24" t="s">
        <v>140</v>
      </c>
      <c r="AK9" s="25"/>
    </row>
    <row r="10" ht="63" customHeight="1" spans="1:37">
      <c r="A10" s="25" t="s">
        <v>147</v>
      </c>
      <c r="B10" s="24" t="s">
        <v>153</v>
      </c>
      <c r="C10" s="24" t="s">
        <v>154</v>
      </c>
      <c r="D10" s="26" t="s">
        <v>155</v>
      </c>
      <c r="E10" s="25" t="s">
        <v>156</v>
      </c>
      <c r="F10" s="25"/>
      <c r="G10" s="25" t="s">
        <v>133</v>
      </c>
      <c r="H10" s="25" t="s">
        <v>157</v>
      </c>
      <c r="I10" s="25" t="s">
        <v>158</v>
      </c>
      <c r="J10" s="25">
        <v>5263031</v>
      </c>
      <c r="K10" s="40">
        <f t="shared" si="2"/>
        <v>171</v>
      </c>
      <c r="L10" s="40">
        <f t="shared" si="3"/>
        <v>171</v>
      </c>
      <c r="M10" s="41"/>
      <c r="N10" s="41"/>
      <c r="O10" s="41">
        <v>171</v>
      </c>
      <c r="P10" s="41"/>
      <c r="Q10" s="41"/>
      <c r="R10" s="41"/>
      <c r="S10" s="41"/>
      <c r="T10" s="41"/>
      <c r="U10" s="41"/>
      <c r="V10" s="41"/>
      <c r="W10" s="41"/>
      <c r="X10" s="41"/>
      <c r="Y10" s="41"/>
      <c r="Z10" s="25" t="s">
        <v>136</v>
      </c>
      <c r="AA10" s="25" t="s">
        <v>137</v>
      </c>
      <c r="AB10" s="25" t="s">
        <v>138</v>
      </c>
      <c r="AC10" s="25" t="s">
        <v>138</v>
      </c>
      <c r="AD10" s="25" t="s">
        <v>138</v>
      </c>
      <c r="AE10" s="25" t="s">
        <v>138</v>
      </c>
      <c r="AF10" s="25">
        <v>237</v>
      </c>
      <c r="AG10" s="25">
        <v>638</v>
      </c>
      <c r="AH10" s="25">
        <v>638</v>
      </c>
      <c r="AI10" s="24" t="s">
        <v>159</v>
      </c>
      <c r="AJ10" s="24" t="s">
        <v>160</v>
      </c>
      <c r="AK10" s="25"/>
    </row>
    <row r="11" ht="63" customHeight="1" spans="1:37">
      <c r="A11" s="25" t="s">
        <v>147</v>
      </c>
      <c r="B11" s="24" t="s">
        <v>153</v>
      </c>
      <c r="C11" s="24" t="s">
        <v>161</v>
      </c>
      <c r="D11" s="24" t="s">
        <v>162</v>
      </c>
      <c r="E11" s="25" t="s">
        <v>156</v>
      </c>
      <c r="F11" s="25"/>
      <c r="G11" s="25" t="s">
        <v>133</v>
      </c>
      <c r="H11" s="25" t="s">
        <v>157</v>
      </c>
      <c r="I11" s="25" t="s">
        <v>158</v>
      </c>
      <c r="J11" s="25">
        <v>5263031</v>
      </c>
      <c r="K11" s="40">
        <f t="shared" si="2"/>
        <v>1277</v>
      </c>
      <c r="L11" s="40">
        <f t="shared" si="3"/>
        <v>1277</v>
      </c>
      <c r="M11" s="41"/>
      <c r="N11" s="41"/>
      <c r="O11" s="41">
        <v>1277</v>
      </c>
      <c r="P11" s="41"/>
      <c r="Q11" s="41"/>
      <c r="R11" s="41"/>
      <c r="S11" s="41"/>
      <c r="T11" s="41"/>
      <c r="U11" s="41"/>
      <c r="V11" s="41"/>
      <c r="W11" s="41"/>
      <c r="X11" s="41"/>
      <c r="Y11" s="41"/>
      <c r="Z11" s="25" t="s">
        <v>136</v>
      </c>
      <c r="AA11" s="25" t="s">
        <v>137</v>
      </c>
      <c r="AB11" s="25" t="s">
        <v>138</v>
      </c>
      <c r="AC11" s="25" t="s">
        <v>138</v>
      </c>
      <c r="AD11" s="25" t="s">
        <v>138</v>
      </c>
      <c r="AE11" s="25" t="s">
        <v>138</v>
      </c>
      <c r="AF11" s="25">
        <v>2058</v>
      </c>
      <c r="AG11" s="25">
        <v>6119</v>
      </c>
      <c r="AH11" s="25">
        <v>6119</v>
      </c>
      <c r="AI11" s="24" t="s">
        <v>159</v>
      </c>
      <c r="AJ11" s="24" t="s">
        <v>163</v>
      </c>
      <c r="AK11" s="25"/>
    </row>
    <row r="12" ht="63" customHeight="1" spans="1:37">
      <c r="A12" s="25" t="s">
        <v>147</v>
      </c>
      <c r="B12" s="24" t="s">
        <v>153</v>
      </c>
      <c r="C12" s="24" t="s">
        <v>164</v>
      </c>
      <c r="D12" s="24" t="s">
        <v>165</v>
      </c>
      <c r="E12" s="25" t="s">
        <v>166</v>
      </c>
      <c r="F12" s="25" t="s">
        <v>167</v>
      </c>
      <c r="G12" s="25" t="s">
        <v>133</v>
      </c>
      <c r="H12" s="25" t="s">
        <v>157</v>
      </c>
      <c r="I12" s="25" t="s">
        <v>158</v>
      </c>
      <c r="J12" s="25">
        <v>5263031</v>
      </c>
      <c r="K12" s="40">
        <f t="shared" si="2"/>
        <v>267</v>
      </c>
      <c r="L12" s="40">
        <f t="shared" si="3"/>
        <v>267</v>
      </c>
      <c r="M12" s="41"/>
      <c r="N12" s="41"/>
      <c r="O12" s="41">
        <v>267</v>
      </c>
      <c r="P12" s="41"/>
      <c r="Q12" s="41"/>
      <c r="R12" s="41"/>
      <c r="S12" s="41"/>
      <c r="T12" s="41"/>
      <c r="U12" s="41"/>
      <c r="V12" s="41"/>
      <c r="W12" s="41"/>
      <c r="X12" s="41"/>
      <c r="Y12" s="41"/>
      <c r="Z12" s="25" t="s">
        <v>136</v>
      </c>
      <c r="AA12" s="25" t="s">
        <v>137</v>
      </c>
      <c r="AB12" s="25" t="s">
        <v>138</v>
      </c>
      <c r="AC12" s="25" t="s">
        <v>137</v>
      </c>
      <c r="AD12" s="25" t="s">
        <v>137</v>
      </c>
      <c r="AE12" s="25" t="s">
        <v>138</v>
      </c>
      <c r="AF12" s="25">
        <v>40</v>
      </c>
      <c r="AG12" s="25">
        <v>118</v>
      </c>
      <c r="AH12" s="25">
        <v>118</v>
      </c>
      <c r="AI12" s="24" t="s">
        <v>168</v>
      </c>
      <c r="AJ12" s="27" t="s">
        <v>169</v>
      </c>
      <c r="AK12" s="25"/>
    </row>
    <row r="13" ht="63" customHeight="1" spans="1:37">
      <c r="A13" s="25" t="s">
        <v>147</v>
      </c>
      <c r="B13" s="24" t="s">
        <v>153</v>
      </c>
      <c r="C13" s="24" t="s">
        <v>170</v>
      </c>
      <c r="D13" s="24" t="s">
        <v>171</v>
      </c>
      <c r="E13" s="25" t="s">
        <v>166</v>
      </c>
      <c r="F13" s="25" t="s">
        <v>172</v>
      </c>
      <c r="G13" s="25" t="s">
        <v>133</v>
      </c>
      <c r="H13" s="25" t="s">
        <v>157</v>
      </c>
      <c r="I13" s="25" t="s">
        <v>158</v>
      </c>
      <c r="J13" s="25">
        <v>5263031</v>
      </c>
      <c r="K13" s="40">
        <f t="shared" si="2"/>
        <v>200</v>
      </c>
      <c r="L13" s="40">
        <f t="shared" si="3"/>
        <v>200</v>
      </c>
      <c r="M13" s="41"/>
      <c r="N13" s="41"/>
      <c r="O13" s="41">
        <v>200</v>
      </c>
      <c r="P13" s="41"/>
      <c r="Q13" s="41"/>
      <c r="R13" s="41"/>
      <c r="S13" s="41"/>
      <c r="T13" s="41"/>
      <c r="U13" s="41"/>
      <c r="V13" s="41"/>
      <c r="W13" s="41"/>
      <c r="X13" s="41"/>
      <c r="Y13" s="41"/>
      <c r="Z13" s="25" t="s">
        <v>136</v>
      </c>
      <c r="AA13" s="25" t="s">
        <v>137</v>
      </c>
      <c r="AB13" s="25" t="s">
        <v>138</v>
      </c>
      <c r="AC13" s="25" t="s">
        <v>137</v>
      </c>
      <c r="AD13" s="25" t="s">
        <v>137</v>
      </c>
      <c r="AE13" s="25" t="s">
        <v>138</v>
      </c>
      <c r="AF13" s="25">
        <v>39</v>
      </c>
      <c r="AG13" s="25">
        <v>97</v>
      </c>
      <c r="AH13" s="25">
        <v>610</v>
      </c>
      <c r="AI13" s="24" t="s">
        <v>173</v>
      </c>
      <c r="AJ13" s="24" t="s">
        <v>174</v>
      </c>
      <c r="AK13" s="25"/>
    </row>
    <row r="14" ht="63" customHeight="1" spans="1:37">
      <c r="A14" s="25" t="s">
        <v>147</v>
      </c>
      <c r="B14" s="24" t="s">
        <v>153</v>
      </c>
      <c r="C14" s="24" t="s">
        <v>175</v>
      </c>
      <c r="D14" s="24" t="s">
        <v>176</v>
      </c>
      <c r="E14" s="25" t="s">
        <v>177</v>
      </c>
      <c r="F14" s="25" t="s">
        <v>178</v>
      </c>
      <c r="G14" s="25" t="s">
        <v>133</v>
      </c>
      <c r="H14" s="25" t="s">
        <v>157</v>
      </c>
      <c r="I14" s="25" t="s">
        <v>158</v>
      </c>
      <c r="J14" s="25">
        <v>5263031</v>
      </c>
      <c r="K14" s="40">
        <f t="shared" si="2"/>
        <v>12.5</v>
      </c>
      <c r="L14" s="40">
        <f t="shared" si="3"/>
        <v>12.5</v>
      </c>
      <c r="M14" s="41"/>
      <c r="N14" s="41"/>
      <c r="O14" s="41">
        <v>12.5</v>
      </c>
      <c r="P14" s="41"/>
      <c r="Q14" s="41"/>
      <c r="R14" s="41"/>
      <c r="S14" s="41"/>
      <c r="T14" s="41"/>
      <c r="U14" s="41"/>
      <c r="V14" s="41"/>
      <c r="W14" s="41"/>
      <c r="X14" s="41"/>
      <c r="Y14" s="41"/>
      <c r="Z14" s="25" t="s">
        <v>136</v>
      </c>
      <c r="AA14" s="25" t="s">
        <v>137</v>
      </c>
      <c r="AB14" s="25" t="s">
        <v>138</v>
      </c>
      <c r="AC14" s="25" t="s">
        <v>137</v>
      </c>
      <c r="AD14" s="25" t="s">
        <v>137</v>
      </c>
      <c r="AE14" s="25" t="s">
        <v>138</v>
      </c>
      <c r="AF14" s="25">
        <v>102</v>
      </c>
      <c r="AG14" s="25">
        <v>260</v>
      </c>
      <c r="AH14" s="25">
        <v>260</v>
      </c>
      <c r="AI14" s="24" t="s">
        <v>179</v>
      </c>
      <c r="AJ14" s="24" t="s">
        <v>180</v>
      </c>
      <c r="AK14" s="25"/>
    </row>
    <row r="15" ht="63" customHeight="1" spans="1:37">
      <c r="A15" s="25" t="s">
        <v>147</v>
      </c>
      <c r="B15" s="24" t="s">
        <v>153</v>
      </c>
      <c r="C15" s="24" t="s">
        <v>181</v>
      </c>
      <c r="D15" s="24" t="s">
        <v>182</v>
      </c>
      <c r="E15" s="25" t="s">
        <v>177</v>
      </c>
      <c r="F15" s="25" t="s">
        <v>183</v>
      </c>
      <c r="G15" s="25" t="s">
        <v>133</v>
      </c>
      <c r="H15" s="25" t="s">
        <v>157</v>
      </c>
      <c r="I15" s="25" t="s">
        <v>158</v>
      </c>
      <c r="J15" s="25">
        <v>5263031</v>
      </c>
      <c r="K15" s="40">
        <f t="shared" si="2"/>
        <v>27.5</v>
      </c>
      <c r="L15" s="40">
        <f t="shared" si="3"/>
        <v>27.5</v>
      </c>
      <c r="M15" s="41"/>
      <c r="N15" s="41"/>
      <c r="O15" s="41">
        <v>27.5</v>
      </c>
      <c r="P15" s="41"/>
      <c r="Q15" s="41"/>
      <c r="R15" s="41"/>
      <c r="S15" s="41"/>
      <c r="T15" s="41"/>
      <c r="U15" s="41"/>
      <c r="V15" s="41"/>
      <c r="W15" s="41"/>
      <c r="X15" s="41"/>
      <c r="Y15" s="41"/>
      <c r="Z15" s="25" t="s">
        <v>136</v>
      </c>
      <c r="AA15" s="25" t="s">
        <v>137</v>
      </c>
      <c r="AB15" s="25" t="s">
        <v>138</v>
      </c>
      <c r="AC15" s="25" t="s">
        <v>137</v>
      </c>
      <c r="AD15" s="25" t="s">
        <v>137</v>
      </c>
      <c r="AE15" s="25" t="s">
        <v>138</v>
      </c>
      <c r="AF15" s="25">
        <v>45</v>
      </c>
      <c r="AG15" s="25">
        <v>92</v>
      </c>
      <c r="AH15" s="25">
        <v>92</v>
      </c>
      <c r="AI15" s="24" t="s">
        <v>179</v>
      </c>
      <c r="AJ15" s="24" t="s">
        <v>184</v>
      </c>
      <c r="AK15" s="25"/>
    </row>
    <row r="16" ht="63" customHeight="1" spans="1:37">
      <c r="A16" s="25" t="s">
        <v>147</v>
      </c>
      <c r="B16" s="24" t="s">
        <v>153</v>
      </c>
      <c r="C16" s="27" t="s">
        <v>185</v>
      </c>
      <c r="D16" s="27" t="s">
        <v>186</v>
      </c>
      <c r="E16" s="25" t="s">
        <v>187</v>
      </c>
      <c r="F16" s="25"/>
      <c r="G16" s="25" t="s">
        <v>133</v>
      </c>
      <c r="H16" s="25" t="s">
        <v>157</v>
      </c>
      <c r="I16" s="25" t="s">
        <v>158</v>
      </c>
      <c r="J16" s="25">
        <v>5263031</v>
      </c>
      <c r="K16" s="40">
        <f t="shared" si="2"/>
        <v>300</v>
      </c>
      <c r="L16" s="40">
        <f t="shared" si="3"/>
        <v>300</v>
      </c>
      <c r="M16" s="41"/>
      <c r="N16" s="41"/>
      <c r="O16" s="41">
        <v>300</v>
      </c>
      <c r="P16" s="41"/>
      <c r="Q16" s="41"/>
      <c r="R16" s="41"/>
      <c r="S16" s="41"/>
      <c r="T16" s="41"/>
      <c r="U16" s="41"/>
      <c r="V16" s="41"/>
      <c r="W16" s="41"/>
      <c r="X16" s="41"/>
      <c r="Y16" s="41"/>
      <c r="Z16" s="25" t="s">
        <v>136</v>
      </c>
      <c r="AA16" s="25" t="s">
        <v>137</v>
      </c>
      <c r="AB16" s="25" t="s">
        <v>138</v>
      </c>
      <c r="AC16" s="25" t="s">
        <v>137</v>
      </c>
      <c r="AD16" s="25" t="s">
        <v>137</v>
      </c>
      <c r="AE16" s="25" t="s">
        <v>138</v>
      </c>
      <c r="AF16" s="25">
        <v>497</v>
      </c>
      <c r="AG16" s="25">
        <v>1485</v>
      </c>
      <c r="AH16" s="25">
        <v>1485</v>
      </c>
      <c r="AI16" s="24" t="s">
        <v>188</v>
      </c>
      <c r="AJ16" s="27" t="s">
        <v>189</v>
      </c>
      <c r="AK16" s="25"/>
    </row>
    <row r="17" ht="63" customHeight="1" spans="1:37">
      <c r="A17" s="25" t="s">
        <v>147</v>
      </c>
      <c r="B17" s="23" t="s">
        <v>153</v>
      </c>
      <c r="C17" s="24" t="s">
        <v>190</v>
      </c>
      <c r="D17" s="24" t="s">
        <v>191</v>
      </c>
      <c r="E17" s="25" t="s">
        <v>192</v>
      </c>
      <c r="F17" s="25" t="s">
        <v>193</v>
      </c>
      <c r="G17" s="25" t="s">
        <v>133</v>
      </c>
      <c r="H17" s="25" t="s">
        <v>157</v>
      </c>
      <c r="I17" s="25" t="s">
        <v>158</v>
      </c>
      <c r="J17" s="25">
        <v>5263031</v>
      </c>
      <c r="K17" s="40">
        <f t="shared" si="2"/>
        <v>5</v>
      </c>
      <c r="L17" s="40">
        <f t="shared" si="3"/>
        <v>0</v>
      </c>
      <c r="M17" s="41"/>
      <c r="N17" s="41"/>
      <c r="O17" s="41"/>
      <c r="P17" s="41"/>
      <c r="Q17" s="41"/>
      <c r="R17" s="41"/>
      <c r="S17" s="41"/>
      <c r="T17" s="41"/>
      <c r="U17" s="41">
        <v>5</v>
      </c>
      <c r="V17" s="41"/>
      <c r="W17" s="41"/>
      <c r="X17" s="41"/>
      <c r="Y17" s="41"/>
      <c r="Z17" s="25" t="s">
        <v>136</v>
      </c>
      <c r="AA17" s="25" t="s">
        <v>137</v>
      </c>
      <c r="AB17" s="25" t="s">
        <v>137</v>
      </c>
      <c r="AC17" s="25" t="s">
        <v>138</v>
      </c>
      <c r="AD17" s="25" t="s">
        <v>137</v>
      </c>
      <c r="AE17" s="25" t="s">
        <v>138</v>
      </c>
      <c r="AF17" s="25">
        <v>46</v>
      </c>
      <c r="AG17" s="25">
        <v>100</v>
      </c>
      <c r="AH17" s="25">
        <v>100</v>
      </c>
      <c r="AI17" s="24" t="s">
        <v>194</v>
      </c>
      <c r="AJ17" s="24" t="s">
        <v>195</v>
      </c>
      <c r="AK17" s="25"/>
    </row>
    <row r="18" ht="63" customHeight="1" spans="1:37">
      <c r="A18" s="25" t="s">
        <v>147</v>
      </c>
      <c r="B18" s="24" t="s">
        <v>153</v>
      </c>
      <c r="C18" s="24" t="s">
        <v>196</v>
      </c>
      <c r="D18" s="24" t="s">
        <v>197</v>
      </c>
      <c r="E18" s="25" t="s">
        <v>198</v>
      </c>
      <c r="F18" s="25" t="s">
        <v>199</v>
      </c>
      <c r="G18" s="25" t="s">
        <v>133</v>
      </c>
      <c r="H18" s="25" t="s">
        <v>157</v>
      </c>
      <c r="I18" s="25" t="s">
        <v>158</v>
      </c>
      <c r="J18" s="25">
        <v>5263031</v>
      </c>
      <c r="K18" s="40">
        <f t="shared" si="2"/>
        <v>100</v>
      </c>
      <c r="L18" s="40">
        <f t="shared" si="3"/>
        <v>100</v>
      </c>
      <c r="M18" s="41"/>
      <c r="N18" s="41"/>
      <c r="O18" s="41">
        <v>100</v>
      </c>
      <c r="P18" s="41"/>
      <c r="Q18" s="41"/>
      <c r="R18" s="41"/>
      <c r="S18" s="41"/>
      <c r="T18" s="41"/>
      <c r="U18" s="41"/>
      <c r="V18" s="41"/>
      <c r="W18" s="41"/>
      <c r="X18" s="41"/>
      <c r="Y18" s="41"/>
      <c r="Z18" s="25" t="s">
        <v>136</v>
      </c>
      <c r="AA18" s="25" t="s">
        <v>137</v>
      </c>
      <c r="AB18" s="25" t="s">
        <v>138</v>
      </c>
      <c r="AC18" s="25" t="s">
        <v>137</v>
      </c>
      <c r="AD18" s="25" t="s">
        <v>137</v>
      </c>
      <c r="AE18" s="25" t="s">
        <v>138</v>
      </c>
      <c r="AF18" s="25">
        <v>45</v>
      </c>
      <c r="AG18" s="25">
        <v>129</v>
      </c>
      <c r="AH18" s="25">
        <v>614</v>
      </c>
      <c r="AI18" s="24" t="s">
        <v>200</v>
      </c>
      <c r="AJ18" s="24" t="s">
        <v>201</v>
      </c>
      <c r="AK18" s="25"/>
    </row>
    <row r="19" ht="63" customHeight="1" spans="1:37">
      <c r="A19" s="25" t="s">
        <v>147</v>
      </c>
      <c r="B19" s="24" t="s">
        <v>153</v>
      </c>
      <c r="C19" s="24" t="s">
        <v>202</v>
      </c>
      <c r="D19" s="24" t="s">
        <v>197</v>
      </c>
      <c r="E19" s="25" t="s">
        <v>198</v>
      </c>
      <c r="F19" s="25" t="s">
        <v>203</v>
      </c>
      <c r="G19" s="25" t="s">
        <v>133</v>
      </c>
      <c r="H19" s="25" t="s">
        <v>157</v>
      </c>
      <c r="I19" s="25" t="s">
        <v>158</v>
      </c>
      <c r="J19" s="25">
        <v>5263031</v>
      </c>
      <c r="K19" s="40">
        <f t="shared" si="2"/>
        <v>100</v>
      </c>
      <c r="L19" s="40">
        <f t="shared" si="3"/>
        <v>100</v>
      </c>
      <c r="M19" s="41"/>
      <c r="N19" s="41"/>
      <c r="O19" s="41">
        <v>100</v>
      </c>
      <c r="P19" s="41"/>
      <c r="Q19" s="41"/>
      <c r="R19" s="41"/>
      <c r="S19" s="41"/>
      <c r="T19" s="41"/>
      <c r="U19" s="41"/>
      <c r="V19" s="41"/>
      <c r="W19" s="41"/>
      <c r="X19" s="41"/>
      <c r="Y19" s="41"/>
      <c r="Z19" s="25" t="s">
        <v>136</v>
      </c>
      <c r="AA19" s="25" t="s">
        <v>137</v>
      </c>
      <c r="AB19" s="25" t="s">
        <v>138</v>
      </c>
      <c r="AC19" s="25" t="s">
        <v>137</v>
      </c>
      <c r="AD19" s="25" t="s">
        <v>137</v>
      </c>
      <c r="AE19" s="25" t="s">
        <v>138</v>
      </c>
      <c r="AF19" s="25">
        <v>103</v>
      </c>
      <c r="AG19" s="25">
        <v>331</v>
      </c>
      <c r="AH19" s="25">
        <v>653</v>
      </c>
      <c r="AI19" s="24" t="s">
        <v>200</v>
      </c>
      <c r="AJ19" s="24" t="s">
        <v>204</v>
      </c>
      <c r="AK19" s="25"/>
    </row>
    <row r="20" ht="63" customHeight="1" spans="1:37">
      <c r="A20" s="25" t="s">
        <v>147</v>
      </c>
      <c r="B20" s="24" t="s">
        <v>153</v>
      </c>
      <c r="C20" s="24" t="s">
        <v>205</v>
      </c>
      <c r="D20" s="24" t="s">
        <v>206</v>
      </c>
      <c r="E20" s="25" t="s">
        <v>207</v>
      </c>
      <c r="F20" s="25" t="s">
        <v>208</v>
      </c>
      <c r="G20" s="25" t="s">
        <v>133</v>
      </c>
      <c r="H20" s="25" t="s">
        <v>157</v>
      </c>
      <c r="I20" s="25" t="s">
        <v>158</v>
      </c>
      <c r="J20" s="25">
        <v>5263031</v>
      </c>
      <c r="K20" s="40">
        <f t="shared" si="2"/>
        <v>200</v>
      </c>
      <c r="L20" s="40">
        <f t="shared" si="3"/>
        <v>200</v>
      </c>
      <c r="M20" s="41"/>
      <c r="N20" s="41"/>
      <c r="O20" s="41">
        <v>200</v>
      </c>
      <c r="P20" s="41"/>
      <c r="Q20" s="41"/>
      <c r="R20" s="41"/>
      <c r="S20" s="41"/>
      <c r="T20" s="41"/>
      <c r="U20" s="41"/>
      <c r="V20" s="41"/>
      <c r="W20" s="41"/>
      <c r="X20" s="41"/>
      <c r="Y20" s="41"/>
      <c r="Z20" s="25" t="s">
        <v>136</v>
      </c>
      <c r="AA20" s="25" t="s">
        <v>137</v>
      </c>
      <c r="AB20" s="25" t="s">
        <v>138</v>
      </c>
      <c r="AC20" s="25" t="s">
        <v>137</v>
      </c>
      <c r="AD20" s="25" t="s">
        <v>137</v>
      </c>
      <c r="AE20" s="25" t="s">
        <v>138</v>
      </c>
      <c r="AF20" s="25">
        <v>63</v>
      </c>
      <c r="AG20" s="25">
        <v>183</v>
      </c>
      <c r="AH20" s="25">
        <v>183</v>
      </c>
      <c r="AI20" s="24" t="s">
        <v>209</v>
      </c>
      <c r="AJ20" s="24" t="s">
        <v>210</v>
      </c>
      <c r="AK20" s="25"/>
    </row>
    <row r="21" ht="63" customHeight="1" spans="1:37">
      <c r="A21" s="25" t="s">
        <v>147</v>
      </c>
      <c r="B21" s="24" t="s">
        <v>153</v>
      </c>
      <c r="C21" s="27" t="s">
        <v>211</v>
      </c>
      <c r="D21" s="27" t="s">
        <v>212</v>
      </c>
      <c r="E21" s="25" t="s">
        <v>213</v>
      </c>
      <c r="F21" s="25"/>
      <c r="G21" s="25" t="s">
        <v>133</v>
      </c>
      <c r="H21" s="25" t="s">
        <v>157</v>
      </c>
      <c r="I21" s="25" t="s">
        <v>158</v>
      </c>
      <c r="J21" s="25">
        <v>5263031</v>
      </c>
      <c r="K21" s="40">
        <f t="shared" si="2"/>
        <v>200</v>
      </c>
      <c r="L21" s="40">
        <f t="shared" si="3"/>
        <v>200</v>
      </c>
      <c r="M21" s="41"/>
      <c r="N21" s="41"/>
      <c r="O21" s="41">
        <v>200</v>
      </c>
      <c r="P21" s="41"/>
      <c r="Q21" s="41"/>
      <c r="R21" s="41"/>
      <c r="S21" s="41"/>
      <c r="T21" s="41"/>
      <c r="U21" s="41"/>
      <c r="V21" s="41"/>
      <c r="W21" s="41"/>
      <c r="X21" s="41"/>
      <c r="Y21" s="41"/>
      <c r="Z21" s="25" t="s">
        <v>136</v>
      </c>
      <c r="AA21" s="25" t="s">
        <v>137</v>
      </c>
      <c r="AB21" s="25" t="s">
        <v>138</v>
      </c>
      <c r="AC21" s="25" t="s">
        <v>137</v>
      </c>
      <c r="AD21" s="25" t="s">
        <v>137</v>
      </c>
      <c r="AE21" s="25" t="s">
        <v>138</v>
      </c>
      <c r="AF21" s="25">
        <v>540</v>
      </c>
      <c r="AG21" s="25">
        <v>1578</v>
      </c>
      <c r="AH21" s="25">
        <v>1578</v>
      </c>
      <c r="AI21" s="24" t="s">
        <v>188</v>
      </c>
      <c r="AJ21" s="27" t="s">
        <v>214</v>
      </c>
      <c r="AK21" s="25"/>
    </row>
    <row r="22" ht="63" customHeight="1" spans="1:37">
      <c r="A22" s="25" t="s">
        <v>147</v>
      </c>
      <c r="B22" s="24" t="s">
        <v>215</v>
      </c>
      <c r="C22" s="24" t="s">
        <v>216</v>
      </c>
      <c r="D22" s="24" t="s">
        <v>217</v>
      </c>
      <c r="E22" s="25" t="s">
        <v>218</v>
      </c>
      <c r="F22" s="25" t="s">
        <v>218</v>
      </c>
      <c r="G22" s="25" t="s">
        <v>133</v>
      </c>
      <c r="H22" s="25" t="s">
        <v>219</v>
      </c>
      <c r="I22" s="25" t="s">
        <v>220</v>
      </c>
      <c r="J22" s="25">
        <v>5372108</v>
      </c>
      <c r="K22" s="40">
        <f t="shared" si="2"/>
        <v>10</v>
      </c>
      <c r="L22" s="40">
        <f t="shared" si="3"/>
        <v>0</v>
      </c>
      <c r="M22" s="41"/>
      <c r="N22" s="41"/>
      <c r="O22" s="41"/>
      <c r="P22" s="41"/>
      <c r="Q22" s="41"/>
      <c r="R22" s="41"/>
      <c r="S22" s="41"/>
      <c r="T22" s="41"/>
      <c r="U22" s="41">
        <v>10</v>
      </c>
      <c r="V22" s="41"/>
      <c r="W22" s="41"/>
      <c r="X22" s="41"/>
      <c r="Y22" s="41"/>
      <c r="Z22" s="25" t="s">
        <v>136</v>
      </c>
      <c r="AA22" s="25" t="s">
        <v>137</v>
      </c>
      <c r="AB22" s="25" t="s">
        <v>138</v>
      </c>
      <c r="AC22" s="25" t="s">
        <v>138</v>
      </c>
      <c r="AD22" s="25" t="s">
        <v>138</v>
      </c>
      <c r="AE22" s="25" t="s">
        <v>138</v>
      </c>
      <c r="AF22" s="25">
        <v>56</v>
      </c>
      <c r="AG22" s="25">
        <v>162</v>
      </c>
      <c r="AH22" s="25">
        <v>210</v>
      </c>
      <c r="AI22" s="24" t="s">
        <v>221</v>
      </c>
      <c r="AJ22" s="24" t="s">
        <v>222</v>
      </c>
      <c r="AK22" s="25"/>
    </row>
    <row r="23" ht="63" customHeight="1" spans="1:37">
      <c r="A23" s="25" t="s">
        <v>127</v>
      </c>
      <c r="B23" s="24" t="s">
        <v>223</v>
      </c>
      <c r="C23" s="24" t="s">
        <v>224</v>
      </c>
      <c r="D23" s="24" t="s">
        <v>225</v>
      </c>
      <c r="E23" s="25" t="s">
        <v>218</v>
      </c>
      <c r="F23" s="25" t="s">
        <v>226</v>
      </c>
      <c r="G23" s="25" t="s">
        <v>133</v>
      </c>
      <c r="H23" s="25" t="s">
        <v>227</v>
      </c>
      <c r="I23" s="25" t="s">
        <v>228</v>
      </c>
      <c r="J23" s="25">
        <v>18098023688</v>
      </c>
      <c r="K23" s="40">
        <f t="shared" si="2"/>
        <v>70</v>
      </c>
      <c r="L23" s="40">
        <f t="shared" si="3"/>
        <v>70</v>
      </c>
      <c r="M23" s="41">
        <v>55</v>
      </c>
      <c r="N23" s="41">
        <v>15</v>
      </c>
      <c r="O23" s="41"/>
      <c r="P23" s="41"/>
      <c r="Q23" s="41"/>
      <c r="R23" s="41"/>
      <c r="S23" s="41"/>
      <c r="T23" s="41"/>
      <c r="U23" s="41"/>
      <c r="V23" s="41"/>
      <c r="W23" s="41"/>
      <c r="X23" s="41"/>
      <c r="Y23" s="41"/>
      <c r="Z23" s="25" t="s">
        <v>136</v>
      </c>
      <c r="AA23" s="25" t="s">
        <v>137</v>
      </c>
      <c r="AB23" s="25" t="s">
        <v>138</v>
      </c>
      <c r="AC23" s="25" t="s">
        <v>138</v>
      </c>
      <c r="AD23" s="25" t="s">
        <v>138</v>
      </c>
      <c r="AE23" s="25" t="s">
        <v>137</v>
      </c>
      <c r="AF23" s="25">
        <v>48</v>
      </c>
      <c r="AG23" s="25">
        <v>127</v>
      </c>
      <c r="AH23" s="25">
        <v>357</v>
      </c>
      <c r="AI23" s="24" t="s">
        <v>229</v>
      </c>
      <c r="AJ23" s="24" t="s">
        <v>230</v>
      </c>
      <c r="AK23" s="25"/>
    </row>
    <row r="24" ht="63" customHeight="1" spans="1:37">
      <c r="A24" s="25" t="s">
        <v>147</v>
      </c>
      <c r="B24" s="23" t="s">
        <v>215</v>
      </c>
      <c r="C24" s="24" t="s">
        <v>231</v>
      </c>
      <c r="D24" s="24" t="s">
        <v>232</v>
      </c>
      <c r="E24" s="25" t="s">
        <v>233</v>
      </c>
      <c r="F24" s="25" t="s">
        <v>233</v>
      </c>
      <c r="G24" s="25" t="s">
        <v>133</v>
      </c>
      <c r="H24" s="28" t="s">
        <v>227</v>
      </c>
      <c r="I24" s="25" t="s">
        <v>228</v>
      </c>
      <c r="J24" s="93" t="s">
        <v>234</v>
      </c>
      <c r="K24" s="40">
        <f t="shared" si="2"/>
        <v>150</v>
      </c>
      <c r="L24" s="40">
        <f t="shared" si="3"/>
        <v>0</v>
      </c>
      <c r="M24" s="41"/>
      <c r="N24" s="41"/>
      <c r="O24" s="41"/>
      <c r="P24" s="41"/>
      <c r="Q24" s="41"/>
      <c r="R24" s="41"/>
      <c r="S24" s="41"/>
      <c r="T24" s="41"/>
      <c r="U24" s="41"/>
      <c r="V24" s="41">
        <v>150</v>
      </c>
      <c r="W24" s="41"/>
      <c r="X24" s="41"/>
      <c r="Y24" s="41"/>
      <c r="Z24" s="25" t="s">
        <v>136</v>
      </c>
      <c r="AA24" s="25" t="s">
        <v>137</v>
      </c>
      <c r="AB24" s="25" t="s">
        <v>138</v>
      </c>
      <c r="AC24" s="25" t="s">
        <v>137</v>
      </c>
      <c r="AD24" s="25" t="s">
        <v>137</v>
      </c>
      <c r="AE24" s="25" t="s">
        <v>137</v>
      </c>
      <c r="AF24" s="25">
        <v>92</v>
      </c>
      <c r="AG24" s="25">
        <v>214</v>
      </c>
      <c r="AH24" s="25">
        <v>1225</v>
      </c>
      <c r="AI24" s="24" t="s">
        <v>235</v>
      </c>
      <c r="AJ24" s="24" t="s">
        <v>236</v>
      </c>
      <c r="AK24" s="25"/>
    </row>
    <row r="25" ht="63" customHeight="1" spans="1:37">
      <c r="A25" s="25" t="s">
        <v>127</v>
      </c>
      <c r="B25" s="24" t="s">
        <v>237</v>
      </c>
      <c r="C25" s="24" t="s">
        <v>238</v>
      </c>
      <c r="D25" s="24" t="s">
        <v>239</v>
      </c>
      <c r="E25" s="25" t="s">
        <v>233</v>
      </c>
      <c r="F25" s="25" t="s">
        <v>240</v>
      </c>
      <c r="G25" s="25" t="s">
        <v>133</v>
      </c>
      <c r="H25" s="25" t="s">
        <v>227</v>
      </c>
      <c r="I25" s="25" t="s">
        <v>228</v>
      </c>
      <c r="J25" s="93" t="s">
        <v>241</v>
      </c>
      <c r="K25" s="40">
        <f t="shared" ref="K25:K88" si="4">L25+Q25+R25+U25+V25+W25</f>
        <v>40</v>
      </c>
      <c r="L25" s="40">
        <f t="shared" ref="L25:L88" si="5">SUM(M25:P25)</f>
        <v>0</v>
      </c>
      <c r="M25" s="41"/>
      <c r="N25" s="41"/>
      <c r="O25" s="41"/>
      <c r="P25" s="41"/>
      <c r="Q25" s="41"/>
      <c r="R25" s="41"/>
      <c r="S25" s="41"/>
      <c r="T25" s="41"/>
      <c r="U25" s="41"/>
      <c r="V25" s="41">
        <v>40</v>
      </c>
      <c r="W25" s="41"/>
      <c r="X25" s="41"/>
      <c r="Y25" s="41"/>
      <c r="Z25" s="25" t="s">
        <v>136</v>
      </c>
      <c r="AA25" s="25" t="s">
        <v>137</v>
      </c>
      <c r="AB25" s="25" t="s">
        <v>137</v>
      </c>
      <c r="AC25" s="25" t="s">
        <v>137</v>
      </c>
      <c r="AD25" s="25" t="s">
        <v>137</v>
      </c>
      <c r="AE25" s="25" t="s">
        <v>138</v>
      </c>
      <c r="AF25" s="25">
        <v>124</v>
      </c>
      <c r="AG25" s="25">
        <v>340</v>
      </c>
      <c r="AH25" s="25">
        <v>412</v>
      </c>
      <c r="AI25" s="24" t="s">
        <v>242</v>
      </c>
      <c r="AJ25" s="24" t="s">
        <v>243</v>
      </c>
      <c r="AK25" s="25"/>
    </row>
    <row r="26" ht="63" customHeight="1" spans="1:37">
      <c r="A26" s="25" t="s">
        <v>127</v>
      </c>
      <c r="B26" s="23" t="s">
        <v>223</v>
      </c>
      <c r="C26" s="24" t="s">
        <v>244</v>
      </c>
      <c r="D26" s="24" t="s">
        <v>245</v>
      </c>
      <c r="E26" s="25" t="s">
        <v>246</v>
      </c>
      <c r="F26" s="25" t="s">
        <v>247</v>
      </c>
      <c r="G26" s="25" t="s">
        <v>133</v>
      </c>
      <c r="H26" s="25" t="s">
        <v>227</v>
      </c>
      <c r="I26" s="25" t="s">
        <v>228</v>
      </c>
      <c r="J26" s="25">
        <v>5222467</v>
      </c>
      <c r="K26" s="40">
        <f t="shared" si="4"/>
        <v>45.2</v>
      </c>
      <c r="L26" s="40">
        <f t="shared" si="5"/>
        <v>45.2</v>
      </c>
      <c r="M26" s="41"/>
      <c r="N26" s="41"/>
      <c r="O26" s="41">
        <v>45.2</v>
      </c>
      <c r="P26" s="41"/>
      <c r="Q26" s="41"/>
      <c r="R26" s="41"/>
      <c r="S26" s="41"/>
      <c r="T26" s="41"/>
      <c r="U26" s="41"/>
      <c r="V26" s="41"/>
      <c r="W26" s="41"/>
      <c r="X26" s="41"/>
      <c r="Y26" s="41"/>
      <c r="Z26" s="25" t="s">
        <v>136</v>
      </c>
      <c r="AA26" s="25" t="s">
        <v>137</v>
      </c>
      <c r="AB26" s="25" t="s">
        <v>137</v>
      </c>
      <c r="AC26" s="25" t="s">
        <v>138</v>
      </c>
      <c r="AD26" s="25" t="s">
        <v>138</v>
      </c>
      <c r="AE26" s="25" t="s">
        <v>138</v>
      </c>
      <c r="AF26" s="25">
        <v>74</v>
      </c>
      <c r="AG26" s="25">
        <v>173</v>
      </c>
      <c r="AH26" s="25">
        <v>768</v>
      </c>
      <c r="AI26" s="24" t="s">
        <v>248</v>
      </c>
      <c r="AJ26" s="24" t="s">
        <v>249</v>
      </c>
      <c r="AK26" s="25"/>
    </row>
    <row r="27" ht="63" customHeight="1" spans="1:37">
      <c r="A27" s="25" t="s">
        <v>127</v>
      </c>
      <c r="B27" s="23" t="s">
        <v>250</v>
      </c>
      <c r="C27" s="24" t="s">
        <v>251</v>
      </c>
      <c r="D27" s="24" t="s">
        <v>252</v>
      </c>
      <c r="E27" s="25" t="s">
        <v>246</v>
      </c>
      <c r="F27" s="25" t="s">
        <v>253</v>
      </c>
      <c r="G27" s="25" t="s">
        <v>133</v>
      </c>
      <c r="H27" s="25" t="s">
        <v>227</v>
      </c>
      <c r="I27" s="25" t="s">
        <v>228</v>
      </c>
      <c r="J27" s="25">
        <v>5222467</v>
      </c>
      <c r="K27" s="40">
        <f t="shared" si="4"/>
        <v>45</v>
      </c>
      <c r="L27" s="40">
        <f t="shared" si="5"/>
        <v>45</v>
      </c>
      <c r="M27" s="41"/>
      <c r="N27" s="41"/>
      <c r="O27" s="41">
        <v>45</v>
      </c>
      <c r="P27" s="41"/>
      <c r="Q27" s="41"/>
      <c r="R27" s="41"/>
      <c r="S27" s="41"/>
      <c r="T27" s="41"/>
      <c r="U27" s="41"/>
      <c r="V27" s="41"/>
      <c r="W27" s="41"/>
      <c r="X27" s="41"/>
      <c r="Y27" s="41"/>
      <c r="Z27" s="25" t="s">
        <v>136</v>
      </c>
      <c r="AA27" s="25" t="s">
        <v>137</v>
      </c>
      <c r="AB27" s="25" t="s">
        <v>138</v>
      </c>
      <c r="AC27" s="25" t="s">
        <v>138</v>
      </c>
      <c r="AD27" s="25" t="s">
        <v>138</v>
      </c>
      <c r="AE27" s="25" t="s">
        <v>138</v>
      </c>
      <c r="AF27" s="25">
        <v>54</v>
      </c>
      <c r="AG27" s="25">
        <v>170</v>
      </c>
      <c r="AH27" s="25">
        <v>708</v>
      </c>
      <c r="AI27" s="24" t="s">
        <v>229</v>
      </c>
      <c r="AJ27" s="24" t="s">
        <v>254</v>
      </c>
      <c r="AK27" s="25"/>
    </row>
    <row r="28" ht="63" customHeight="1" spans="1:37">
      <c r="A28" s="25" t="s">
        <v>147</v>
      </c>
      <c r="B28" s="23" t="s">
        <v>153</v>
      </c>
      <c r="C28" s="24" t="s">
        <v>255</v>
      </c>
      <c r="D28" s="24" t="s">
        <v>256</v>
      </c>
      <c r="E28" s="25" t="s">
        <v>246</v>
      </c>
      <c r="F28" s="25" t="s">
        <v>257</v>
      </c>
      <c r="G28" s="25" t="s">
        <v>133</v>
      </c>
      <c r="H28" s="28" t="s">
        <v>227</v>
      </c>
      <c r="I28" s="25" t="s">
        <v>228</v>
      </c>
      <c r="J28" s="93" t="s">
        <v>234</v>
      </c>
      <c r="K28" s="40">
        <f t="shared" si="4"/>
        <v>100</v>
      </c>
      <c r="L28" s="40">
        <f t="shared" si="5"/>
        <v>0</v>
      </c>
      <c r="M28" s="41"/>
      <c r="N28" s="41"/>
      <c r="O28" s="41"/>
      <c r="P28" s="41"/>
      <c r="Q28" s="41"/>
      <c r="R28" s="41"/>
      <c r="S28" s="41"/>
      <c r="T28" s="41"/>
      <c r="U28" s="41"/>
      <c r="V28" s="41">
        <v>100</v>
      </c>
      <c r="W28" s="41"/>
      <c r="X28" s="41"/>
      <c r="Y28" s="41"/>
      <c r="Z28" s="25" t="s">
        <v>136</v>
      </c>
      <c r="AA28" s="25" t="s">
        <v>137</v>
      </c>
      <c r="AB28" s="25" t="s">
        <v>137</v>
      </c>
      <c r="AC28" s="25" t="s">
        <v>137</v>
      </c>
      <c r="AD28" s="25" t="s">
        <v>137</v>
      </c>
      <c r="AE28" s="25" t="s">
        <v>138</v>
      </c>
      <c r="AF28" s="25">
        <v>98</v>
      </c>
      <c r="AG28" s="25">
        <v>238</v>
      </c>
      <c r="AH28" s="25">
        <v>803</v>
      </c>
      <c r="AI28" s="24" t="s">
        <v>235</v>
      </c>
      <c r="AJ28" s="24" t="s">
        <v>258</v>
      </c>
      <c r="AK28" s="25"/>
    </row>
    <row r="29" ht="63" customHeight="1" spans="1:37">
      <c r="A29" s="25" t="s">
        <v>147</v>
      </c>
      <c r="B29" s="23" t="s">
        <v>259</v>
      </c>
      <c r="C29" s="24" t="s">
        <v>260</v>
      </c>
      <c r="D29" s="24" t="s">
        <v>261</v>
      </c>
      <c r="E29" s="25" t="s">
        <v>262</v>
      </c>
      <c r="F29" s="25" t="s">
        <v>263</v>
      </c>
      <c r="G29" s="25" t="s">
        <v>133</v>
      </c>
      <c r="H29" s="28" t="s">
        <v>227</v>
      </c>
      <c r="I29" s="25" t="s">
        <v>228</v>
      </c>
      <c r="J29" s="93" t="s">
        <v>234</v>
      </c>
      <c r="K29" s="40">
        <f t="shared" si="4"/>
        <v>300</v>
      </c>
      <c r="L29" s="40">
        <f t="shared" si="5"/>
        <v>0</v>
      </c>
      <c r="M29" s="41"/>
      <c r="N29" s="41"/>
      <c r="O29" s="41"/>
      <c r="P29" s="41"/>
      <c r="Q29" s="41"/>
      <c r="R29" s="41"/>
      <c r="S29" s="41"/>
      <c r="T29" s="41"/>
      <c r="U29" s="41"/>
      <c r="V29" s="41">
        <v>300</v>
      </c>
      <c r="W29" s="41"/>
      <c r="X29" s="41"/>
      <c r="Y29" s="41"/>
      <c r="Z29" s="25" t="s">
        <v>136</v>
      </c>
      <c r="AA29" s="25" t="s">
        <v>137</v>
      </c>
      <c r="AB29" s="25" t="s">
        <v>138</v>
      </c>
      <c r="AC29" s="25" t="s">
        <v>137</v>
      </c>
      <c r="AD29" s="25" t="s">
        <v>137</v>
      </c>
      <c r="AE29" s="25" t="s">
        <v>138</v>
      </c>
      <c r="AF29" s="25">
        <v>47</v>
      </c>
      <c r="AG29" s="25">
        <v>120</v>
      </c>
      <c r="AH29" s="25">
        <v>517</v>
      </c>
      <c r="AI29" s="24" t="s">
        <v>235</v>
      </c>
      <c r="AJ29" s="24" t="s">
        <v>264</v>
      </c>
      <c r="AK29" s="25"/>
    </row>
    <row r="30" ht="63" customHeight="1" spans="1:37">
      <c r="A30" s="25" t="s">
        <v>127</v>
      </c>
      <c r="B30" s="23" t="s">
        <v>223</v>
      </c>
      <c r="C30" s="24" t="s">
        <v>265</v>
      </c>
      <c r="D30" s="24" t="s">
        <v>266</v>
      </c>
      <c r="E30" s="25" t="s">
        <v>262</v>
      </c>
      <c r="F30" s="25" t="s">
        <v>267</v>
      </c>
      <c r="G30" s="25" t="s">
        <v>133</v>
      </c>
      <c r="H30" s="25" t="s">
        <v>227</v>
      </c>
      <c r="I30" s="25" t="s">
        <v>228</v>
      </c>
      <c r="J30" s="25">
        <v>5222467</v>
      </c>
      <c r="K30" s="40">
        <f t="shared" si="4"/>
        <v>42</v>
      </c>
      <c r="L30" s="40">
        <f t="shared" si="5"/>
        <v>42</v>
      </c>
      <c r="M30" s="41"/>
      <c r="N30" s="41"/>
      <c r="O30" s="41">
        <v>42</v>
      </c>
      <c r="P30" s="41"/>
      <c r="Q30" s="41"/>
      <c r="R30" s="41"/>
      <c r="S30" s="41"/>
      <c r="T30" s="41"/>
      <c r="U30" s="41"/>
      <c r="V30" s="41"/>
      <c r="W30" s="41"/>
      <c r="X30" s="41"/>
      <c r="Y30" s="41"/>
      <c r="Z30" s="25" t="s">
        <v>136</v>
      </c>
      <c r="AA30" s="25" t="s">
        <v>137</v>
      </c>
      <c r="AB30" s="25" t="s">
        <v>138</v>
      </c>
      <c r="AC30" s="25" t="s">
        <v>138</v>
      </c>
      <c r="AD30" s="25" t="s">
        <v>138</v>
      </c>
      <c r="AE30" s="25" t="s">
        <v>138</v>
      </c>
      <c r="AF30" s="25">
        <v>38</v>
      </c>
      <c r="AG30" s="25">
        <v>106</v>
      </c>
      <c r="AH30" s="25">
        <v>540</v>
      </c>
      <c r="AI30" s="24" t="s">
        <v>248</v>
      </c>
      <c r="AJ30" s="24" t="s">
        <v>268</v>
      </c>
      <c r="AK30" s="25"/>
    </row>
    <row r="31" ht="63" customHeight="1" spans="1:37">
      <c r="A31" s="25" t="s">
        <v>147</v>
      </c>
      <c r="B31" s="23" t="s">
        <v>215</v>
      </c>
      <c r="C31" s="24" t="s">
        <v>269</v>
      </c>
      <c r="D31" s="24" t="s">
        <v>270</v>
      </c>
      <c r="E31" s="25" t="s">
        <v>166</v>
      </c>
      <c r="F31" s="25" t="s">
        <v>271</v>
      </c>
      <c r="G31" s="25" t="s">
        <v>133</v>
      </c>
      <c r="H31" s="28" t="s">
        <v>227</v>
      </c>
      <c r="I31" s="25" t="s">
        <v>228</v>
      </c>
      <c r="J31" s="93" t="s">
        <v>234</v>
      </c>
      <c r="K31" s="40">
        <f t="shared" si="4"/>
        <v>1000</v>
      </c>
      <c r="L31" s="40">
        <f t="shared" si="5"/>
        <v>0</v>
      </c>
      <c r="M31" s="41"/>
      <c r="N31" s="41"/>
      <c r="O31" s="41"/>
      <c r="P31" s="41"/>
      <c r="Q31" s="41"/>
      <c r="R31" s="41"/>
      <c r="S31" s="41"/>
      <c r="T31" s="41"/>
      <c r="U31" s="41"/>
      <c r="V31" s="41"/>
      <c r="W31" s="41">
        <v>1000</v>
      </c>
      <c r="X31" s="41"/>
      <c r="Y31" s="41"/>
      <c r="Z31" s="25" t="s">
        <v>136</v>
      </c>
      <c r="AA31" s="25" t="s">
        <v>137</v>
      </c>
      <c r="AB31" s="25" t="s">
        <v>138</v>
      </c>
      <c r="AC31" s="25" t="s">
        <v>137</v>
      </c>
      <c r="AD31" s="25" t="s">
        <v>137</v>
      </c>
      <c r="AE31" s="25" t="s">
        <v>138</v>
      </c>
      <c r="AF31" s="25">
        <v>58</v>
      </c>
      <c r="AG31" s="25">
        <v>127</v>
      </c>
      <c r="AH31" s="25">
        <v>127</v>
      </c>
      <c r="AI31" s="24" t="s">
        <v>235</v>
      </c>
      <c r="AJ31" s="24" t="s">
        <v>272</v>
      </c>
      <c r="AK31" s="25"/>
    </row>
    <row r="32" ht="63" customHeight="1" spans="1:37">
      <c r="A32" s="25" t="s">
        <v>147</v>
      </c>
      <c r="B32" s="23" t="s">
        <v>148</v>
      </c>
      <c r="C32" s="24" t="s">
        <v>273</v>
      </c>
      <c r="D32" s="24" t="s">
        <v>274</v>
      </c>
      <c r="E32" s="25" t="s">
        <v>166</v>
      </c>
      <c r="F32" s="25" t="s">
        <v>275</v>
      </c>
      <c r="G32" s="25" t="s">
        <v>133</v>
      </c>
      <c r="H32" s="28" t="s">
        <v>227</v>
      </c>
      <c r="I32" s="25" t="s">
        <v>228</v>
      </c>
      <c r="J32" s="93" t="s">
        <v>234</v>
      </c>
      <c r="K32" s="40">
        <f t="shared" si="4"/>
        <v>183</v>
      </c>
      <c r="L32" s="40">
        <f t="shared" si="5"/>
        <v>0</v>
      </c>
      <c r="M32" s="41"/>
      <c r="N32" s="41"/>
      <c r="O32" s="41"/>
      <c r="P32" s="41"/>
      <c r="Q32" s="41"/>
      <c r="R32" s="41"/>
      <c r="S32" s="41"/>
      <c r="T32" s="41"/>
      <c r="U32" s="41"/>
      <c r="V32" s="41">
        <v>183</v>
      </c>
      <c r="W32" s="41"/>
      <c r="X32" s="41"/>
      <c r="Y32" s="41"/>
      <c r="Z32" s="25" t="s">
        <v>136</v>
      </c>
      <c r="AA32" s="25" t="s">
        <v>137</v>
      </c>
      <c r="AB32" s="25" t="s">
        <v>138</v>
      </c>
      <c r="AC32" s="25" t="s">
        <v>137</v>
      </c>
      <c r="AD32" s="25" t="s">
        <v>137</v>
      </c>
      <c r="AE32" s="25" t="s">
        <v>137</v>
      </c>
      <c r="AF32" s="25">
        <v>53</v>
      </c>
      <c r="AG32" s="25">
        <v>182</v>
      </c>
      <c r="AH32" s="25">
        <v>264</v>
      </c>
      <c r="AI32" s="24" t="s">
        <v>235</v>
      </c>
      <c r="AJ32" s="24" t="s">
        <v>276</v>
      </c>
      <c r="AK32" s="25"/>
    </row>
    <row r="33" ht="63" customHeight="1" spans="1:37">
      <c r="A33" s="25" t="s">
        <v>147</v>
      </c>
      <c r="B33" s="23" t="s">
        <v>215</v>
      </c>
      <c r="C33" s="24" t="s">
        <v>277</v>
      </c>
      <c r="D33" s="24" t="s">
        <v>278</v>
      </c>
      <c r="E33" s="25" t="s">
        <v>166</v>
      </c>
      <c r="F33" s="25" t="s">
        <v>279</v>
      </c>
      <c r="G33" s="25" t="s">
        <v>133</v>
      </c>
      <c r="H33" s="28" t="s">
        <v>227</v>
      </c>
      <c r="I33" s="25" t="s">
        <v>228</v>
      </c>
      <c r="J33" s="93" t="s">
        <v>234</v>
      </c>
      <c r="K33" s="40">
        <f t="shared" si="4"/>
        <v>820</v>
      </c>
      <c r="L33" s="40">
        <f t="shared" si="5"/>
        <v>0</v>
      </c>
      <c r="M33" s="41"/>
      <c r="N33" s="41"/>
      <c r="O33" s="41"/>
      <c r="P33" s="41"/>
      <c r="Q33" s="41"/>
      <c r="R33" s="41"/>
      <c r="S33" s="41"/>
      <c r="T33" s="41"/>
      <c r="U33" s="41"/>
      <c r="V33" s="41">
        <v>820</v>
      </c>
      <c r="W33" s="41"/>
      <c r="X33" s="41"/>
      <c r="Y33" s="41"/>
      <c r="Z33" s="25" t="s">
        <v>136</v>
      </c>
      <c r="AA33" s="25" t="s">
        <v>137</v>
      </c>
      <c r="AB33" s="25" t="s">
        <v>138</v>
      </c>
      <c r="AC33" s="25" t="s">
        <v>137</v>
      </c>
      <c r="AD33" s="25" t="s">
        <v>137</v>
      </c>
      <c r="AE33" s="25" t="s">
        <v>137</v>
      </c>
      <c r="AF33" s="25">
        <v>43</v>
      </c>
      <c r="AG33" s="25">
        <v>130</v>
      </c>
      <c r="AH33" s="25">
        <v>488</v>
      </c>
      <c r="AI33" s="24" t="s">
        <v>235</v>
      </c>
      <c r="AJ33" s="24" t="s">
        <v>280</v>
      </c>
      <c r="AK33" s="25"/>
    </row>
    <row r="34" ht="63" customHeight="1" spans="1:37">
      <c r="A34" s="25" t="s">
        <v>147</v>
      </c>
      <c r="B34" s="23" t="s">
        <v>215</v>
      </c>
      <c r="C34" s="24" t="s">
        <v>281</v>
      </c>
      <c r="D34" s="24" t="s">
        <v>282</v>
      </c>
      <c r="E34" s="25" t="s">
        <v>166</v>
      </c>
      <c r="F34" s="25" t="s">
        <v>283</v>
      </c>
      <c r="G34" s="25" t="s">
        <v>133</v>
      </c>
      <c r="H34" s="28" t="s">
        <v>227</v>
      </c>
      <c r="I34" s="25" t="s">
        <v>228</v>
      </c>
      <c r="J34" s="93" t="s">
        <v>234</v>
      </c>
      <c r="K34" s="40">
        <f t="shared" si="4"/>
        <v>270</v>
      </c>
      <c r="L34" s="40">
        <f t="shared" si="5"/>
        <v>0</v>
      </c>
      <c r="M34" s="41"/>
      <c r="N34" s="41"/>
      <c r="O34" s="41"/>
      <c r="P34" s="41"/>
      <c r="Q34" s="41"/>
      <c r="R34" s="41"/>
      <c r="S34" s="41"/>
      <c r="T34" s="41"/>
      <c r="U34" s="41"/>
      <c r="V34" s="41">
        <v>270</v>
      </c>
      <c r="W34" s="41"/>
      <c r="X34" s="41"/>
      <c r="Y34" s="41"/>
      <c r="Z34" s="25" t="s">
        <v>136</v>
      </c>
      <c r="AA34" s="25" t="s">
        <v>137</v>
      </c>
      <c r="AB34" s="25" t="s">
        <v>138</v>
      </c>
      <c r="AC34" s="25" t="s">
        <v>137</v>
      </c>
      <c r="AD34" s="25" t="s">
        <v>137</v>
      </c>
      <c r="AE34" s="25" t="s">
        <v>137</v>
      </c>
      <c r="AF34" s="25">
        <v>55</v>
      </c>
      <c r="AG34" s="25">
        <v>199</v>
      </c>
      <c r="AH34" s="25">
        <v>214</v>
      </c>
      <c r="AI34" s="24" t="s">
        <v>235</v>
      </c>
      <c r="AJ34" s="24" t="s">
        <v>284</v>
      </c>
      <c r="AK34" s="25"/>
    </row>
    <row r="35" ht="63" customHeight="1" spans="1:37">
      <c r="A35" s="25" t="s">
        <v>147</v>
      </c>
      <c r="B35" s="24" t="s">
        <v>215</v>
      </c>
      <c r="C35" s="29" t="s">
        <v>285</v>
      </c>
      <c r="D35" s="29" t="s">
        <v>286</v>
      </c>
      <c r="E35" s="25" t="s">
        <v>166</v>
      </c>
      <c r="F35" s="25" t="s">
        <v>287</v>
      </c>
      <c r="G35" s="25" t="s">
        <v>133</v>
      </c>
      <c r="H35" s="25" t="s">
        <v>227</v>
      </c>
      <c r="I35" s="25" t="s">
        <v>228</v>
      </c>
      <c r="J35" s="93" t="s">
        <v>241</v>
      </c>
      <c r="K35" s="40">
        <f t="shared" si="4"/>
        <v>140</v>
      </c>
      <c r="L35" s="40">
        <f t="shared" si="5"/>
        <v>0</v>
      </c>
      <c r="M35" s="41"/>
      <c r="N35" s="41"/>
      <c r="O35" s="41"/>
      <c r="P35" s="41"/>
      <c r="Q35" s="41"/>
      <c r="R35" s="41"/>
      <c r="S35" s="41"/>
      <c r="T35" s="41"/>
      <c r="U35" s="41"/>
      <c r="V35" s="41">
        <v>140</v>
      </c>
      <c r="W35" s="41"/>
      <c r="X35" s="41"/>
      <c r="Y35" s="41"/>
      <c r="Z35" s="25" t="s">
        <v>136</v>
      </c>
      <c r="AA35" s="25" t="s">
        <v>137</v>
      </c>
      <c r="AB35" s="25" t="s">
        <v>137</v>
      </c>
      <c r="AC35" s="25" t="s">
        <v>137</v>
      </c>
      <c r="AD35" s="25" t="s">
        <v>137</v>
      </c>
      <c r="AE35" s="25" t="s">
        <v>138</v>
      </c>
      <c r="AF35" s="25">
        <v>57</v>
      </c>
      <c r="AG35" s="25">
        <v>126</v>
      </c>
      <c r="AH35" s="25">
        <v>305</v>
      </c>
      <c r="AI35" s="24" t="s">
        <v>288</v>
      </c>
      <c r="AJ35" s="29" t="s">
        <v>289</v>
      </c>
      <c r="AK35" s="25"/>
    </row>
    <row r="36" ht="63" customHeight="1" spans="1:37">
      <c r="A36" s="25" t="s">
        <v>147</v>
      </c>
      <c r="B36" s="23" t="s">
        <v>215</v>
      </c>
      <c r="C36" s="24" t="s">
        <v>290</v>
      </c>
      <c r="D36" s="24" t="s">
        <v>291</v>
      </c>
      <c r="E36" s="25" t="s">
        <v>292</v>
      </c>
      <c r="F36" s="25" t="s">
        <v>292</v>
      </c>
      <c r="G36" s="25" t="s">
        <v>133</v>
      </c>
      <c r="H36" s="28" t="s">
        <v>227</v>
      </c>
      <c r="I36" s="25" t="s">
        <v>228</v>
      </c>
      <c r="J36" s="93" t="s">
        <v>234</v>
      </c>
      <c r="K36" s="40">
        <f t="shared" si="4"/>
        <v>200</v>
      </c>
      <c r="L36" s="40">
        <f t="shared" si="5"/>
        <v>0</v>
      </c>
      <c r="M36" s="41"/>
      <c r="N36" s="41"/>
      <c r="O36" s="41"/>
      <c r="P36" s="41"/>
      <c r="Q36" s="41"/>
      <c r="R36" s="41"/>
      <c r="S36" s="41"/>
      <c r="T36" s="41"/>
      <c r="U36" s="41"/>
      <c r="V36" s="41">
        <v>200</v>
      </c>
      <c r="W36" s="41"/>
      <c r="X36" s="41"/>
      <c r="Y36" s="41"/>
      <c r="Z36" s="25" t="s">
        <v>136</v>
      </c>
      <c r="AA36" s="25" t="s">
        <v>137</v>
      </c>
      <c r="AB36" s="25" t="s">
        <v>138</v>
      </c>
      <c r="AC36" s="25" t="s">
        <v>137</v>
      </c>
      <c r="AD36" s="25" t="s">
        <v>137</v>
      </c>
      <c r="AE36" s="25" t="s">
        <v>138</v>
      </c>
      <c r="AF36" s="25">
        <v>73</v>
      </c>
      <c r="AG36" s="25">
        <v>176</v>
      </c>
      <c r="AH36" s="25">
        <v>683</v>
      </c>
      <c r="AI36" s="24" t="s">
        <v>235</v>
      </c>
      <c r="AJ36" s="24" t="s">
        <v>293</v>
      </c>
      <c r="AK36" s="25"/>
    </row>
    <row r="37" ht="63" customHeight="1" spans="1:37">
      <c r="A37" s="25" t="s">
        <v>127</v>
      </c>
      <c r="B37" s="23" t="s">
        <v>223</v>
      </c>
      <c r="C37" s="24" t="s">
        <v>294</v>
      </c>
      <c r="D37" s="24" t="s">
        <v>295</v>
      </c>
      <c r="E37" s="25" t="s">
        <v>292</v>
      </c>
      <c r="F37" s="25" t="s">
        <v>296</v>
      </c>
      <c r="G37" s="25" t="s">
        <v>133</v>
      </c>
      <c r="H37" s="25" t="s">
        <v>227</v>
      </c>
      <c r="I37" s="25" t="s">
        <v>228</v>
      </c>
      <c r="J37" s="25">
        <v>5222467</v>
      </c>
      <c r="K37" s="40">
        <f t="shared" si="4"/>
        <v>40</v>
      </c>
      <c r="L37" s="40">
        <f t="shared" si="5"/>
        <v>40</v>
      </c>
      <c r="M37" s="41"/>
      <c r="N37" s="41"/>
      <c r="O37" s="41">
        <v>40</v>
      </c>
      <c r="P37" s="41"/>
      <c r="Q37" s="41"/>
      <c r="R37" s="41"/>
      <c r="S37" s="41"/>
      <c r="T37" s="41"/>
      <c r="U37" s="41"/>
      <c r="V37" s="41"/>
      <c r="W37" s="41"/>
      <c r="X37" s="41"/>
      <c r="Y37" s="41"/>
      <c r="Z37" s="25" t="s">
        <v>136</v>
      </c>
      <c r="AA37" s="25" t="s">
        <v>137</v>
      </c>
      <c r="AB37" s="25" t="s">
        <v>138</v>
      </c>
      <c r="AC37" s="25" t="s">
        <v>138</v>
      </c>
      <c r="AD37" s="25" t="s">
        <v>138</v>
      </c>
      <c r="AE37" s="25" t="s">
        <v>138</v>
      </c>
      <c r="AF37" s="25">
        <v>77</v>
      </c>
      <c r="AG37" s="25">
        <v>188</v>
      </c>
      <c r="AH37" s="25">
        <v>813</v>
      </c>
      <c r="AI37" s="24" t="s">
        <v>248</v>
      </c>
      <c r="AJ37" s="24" t="s">
        <v>297</v>
      </c>
      <c r="AK37" s="25"/>
    </row>
    <row r="38" ht="63" customHeight="1" spans="1:37">
      <c r="A38" s="30" t="s">
        <v>147</v>
      </c>
      <c r="B38" s="31" t="s">
        <v>259</v>
      </c>
      <c r="C38" s="32" t="s">
        <v>298</v>
      </c>
      <c r="D38" s="24" t="s">
        <v>299</v>
      </c>
      <c r="E38" s="30" t="s">
        <v>300</v>
      </c>
      <c r="F38" s="30" t="s">
        <v>301</v>
      </c>
      <c r="G38" s="25" t="s">
        <v>133</v>
      </c>
      <c r="H38" s="28" t="s">
        <v>227</v>
      </c>
      <c r="I38" s="25" t="s">
        <v>228</v>
      </c>
      <c r="J38" s="93" t="s">
        <v>234</v>
      </c>
      <c r="K38" s="40">
        <f t="shared" si="4"/>
        <v>120</v>
      </c>
      <c r="L38" s="40">
        <f t="shared" si="5"/>
        <v>0</v>
      </c>
      <c r="M38" s="41"/>
      <c r="N38" s="41"/>
      <c r="O38" s="41"/>
      <c r="P38" s="41"/>
      <c r="Q38" s="41"/>
      <c r="R38" s="41"/>
      <c r="S38" s="41"/>
      <c r="T38" s="41"/>
      <c r="U38" s="41"/>
      <c r="V38" s="41">
        <v>120</v>
      </c>
      <c r="W38" s="41"/>
      <c r="X38" s="41"/>
      <c r="Y38" s="41"/>
      <c r="Z38" s="30" t="s">
        <v>136</v>
      </c>
      <c r="AA38" s="25" t="s">
        <v>137</v>
      </c>
      <c r="AB38" s="25" t="s">
        <v>137</v>
      </c>
      <c r="AC38" s="25" t="s">
        <v>137</v>
      </c>
      <c r="AD38" s="25" t="s">
        <v>137</v>
      </c>
      <c r="AE38" s="25" t="s">
        <v>138</v>
      </c>
      <c r="AF38" s="25">
        <v>251</v>
      </c>
      <c r="AG38" s="25">
        <v>740</v>
      </c>
      <c r="AH38" s="25">
        <v>2337</v>
      </c>
      <c r="AI38" s="24" t="s">
        <v>302</v>
      </c>
      <c r="AJ38" s="24" t="s">
        <v>303</v>
      </c>
      <c r="AK38" s="25"/>
    </row>
    <row r="39" ht="63" customHeight="1" spans="1:37">
      <c r="A39" s="30" t="s">
        <v>127</v>
      </c>
      <c r="B39" s="32" t="s">
        <v>223</v>
      </c>
      <c r="C39" s="32" t="s">
        <v>304</v>
      </c>
      <c r="D39" s="24" t="s">
        <v>305</v>
      </c>
      <c r="E39" s="30" t="s">
        <v>177</v>
      </c>
      <c r="F39" s="30" t="s">
        <v>178</v>
      </c>
      <c r="G39" s="30" t="s">
        <v>133</v>
      </c>
      <c r="H39" s="25" t="s">
        <v>227</v>
      </c>
      <c r="I39" s="25" t="s">
        <v>228</v>
      </c>
      <c r="J39" s="25">
        <v>18098023688</v>
      </c>
      <c r="K39" s="40">
        <f t="shared" si="4"/>
        <v>40</v>
      </c>
      <c r="L39" s="40">
        <f t="shared" si="5"/>
        <v>40</v>
      </c>
      <c r="M39" s="41">
        <v>30</v>
      </c>
      <c r="N39" s="41">
        <v>10</v>
      </c>
      <c r="O39" s="41"/>
      <c r="P39" s="41"/>
      <c r="Q39" s="41"/>
      <c r="R39" s="41"/>
      <c r="S39" s="41"/>
      <c r="T39" s="41"/>
      <c r="U39" s="41"/>
      <c r="V39" s="41"/>
      <c r="W39" s="41"/>
      <c r="X39" s="41"/>
      <c r="Y39" s="41"/>
      <c r="Z39" s="30" t="s">
        <v>136</v>
      </c>
      <c r="AA39" s="25" t="s">
        <v>137</v>
      </c>
      <c r="AB39" s="25" t="s">
        <v>137</v>
      </c>
      <c r="AC39" s="25" t="s">
        <v>138</v>
      </c>
      <c r="AD39" s="25" t="s">
        <v>138</v>
      </c>
      <c r="AE39" s="25" t="s">
        <v>137</v>
      </c>
      <c r="AF39" s="25">
        <v>18</v>
      </c>
      <c r="AG39" s="25">
        <v>37</v>
      </c>
      <c r="AH39" s="25">
        <v>60</v>
      </c>
      <c r="AI39" s="24" t="s">
        <v>229</v>
      </c>
      <c r="AJ39" s="24" t="s">
        <v>306</v>
      </c>
      <c r="AK39" s="25"/>
    </row>
    <row r="40" ht="63" customHeight="1" spans="1:37">
      <c r="A40" s="25" t="s">
        <v>147</v>
      </c>
      <c r="B40" s="23" t="s">
        <v>215</v>
      </c>
      <c r="C40" s="24" t="s">
        <v>307</v>
      </c>
      <c r="D40" s="24" t="s">
        <v>308</v>
      </c>
      <c r="E40" s="25" t="s">
        <v>177</v>
      </c>
      <c r="F40" s="25" t="s">
        <v>309</v>
      </c>
      <c r="G40" s="25" t="s">
        <v>133</v>
      </c>
      <c r="H40" s="28" t="s">
        <v>227</v>
      </c>
      <c r="I40" s="25" t="s">
        <v>228</v>
      </c>
      <c r="J40" s="93" t="s">
        <v>234</v>
      </c>
      <c r="K40" s="40">
        <f t="shared" si="4"/>
        <v>150</v>
      </c>
      <c r="L40" s="40">
        <f t="shared" si="5"/>
        <v>0</v>
      </c>
      <c r="M40" s="41"/>
      <c r="N40" s="41"/>
      <c r="O40" s="41"/>
      <c r="P40" s="41"/>
      <c r="Q40" s="41"/>
      <c r="R40" s="41"/>
      <c r="S40" s="41"/>
      <c r="T40" s="41"/>
      <c r="U40" s="41"/>
      <c r="V40" s="41">
        <v>150</v>
      </c>
      <c r="W40" s="41"/>
      <c r="X40" s="41"/>
      <c r="Y40" s="41"/>
      <c r="Z40" s="25" t="s">
        <v>136</v>
      </c>
      <c r="AA40" s="25" t="s">
        <v>137</v>
      </c>
      <c r="AB40" s="25" t="s">
        <v>137</v>
      </c>
      <c r="AC40" s="25" t="s">
        <v>137</v>
      </c>
      <c r="AD40" s="25" t="s">
        <v>137</v>
      </c>
      <c r="AE40" s="25" t="s">
        <v>138</v>
      </c>
      <c r="AF40" s="25">
        <v>78</v>
      </c>
      <c r="AG40" s="25">
        <v>168</v>
      </c>
      <c r="AH40" s="25">
        <v>1084</v>
      </c>
      <c r="AI40" s="24" t="s">
        <v>235</v>
      </c>
      <c r="AJ40" s="24" t="s">
        <v>310</v>
      </c>
      <c r="AK40" s="25"/>
    </row>
    <row r="41" ht="63" customHeight="1" spans="1:37">
      <c r="A41" s="25" t="s">
        <v>127</v>
      </c>
      <c r="B41" s="23" t="s">
        <v>128</v>
      </c>
      <c r="C41" s="24" t="s">
        <v>311</v>
      </c>
      <c r="D41" s="24" t="s">
        <v>312</v>
      </c>
      <c r="E41" s="25" t="s">
        <v>177</v>
      </c>
      <c r="F41" s="25" t="s">
        <v>313</v>
      </c>
      <c r="G41" s="25" t="s">
        <v>133</v>
      </c>
      <c r="H41" s="25" t="s">
        <v>227</v>
      </c>
      <c r="I41" s="25" t="s">
        <v>228</v>
      </c>
      <c r="J41" s="25">
        <v>5222467</v>
      </c>
      <c r="K41" s="40">
        <f t="shared" si="4"/>
        <v>38.2</v>
      </c>
      <c r="L41" s="40">
        <f t="shared" si="5"/>
        <v>38.2</v>
      </c>
      <c r="M41" s="41"/>
      <c r="N41" s="41"/>
      <c r="O41" s="41">
        <v>38.2</v>
      </c>
      <c r="P41" s="41"/>
      <c r="Q41" s="41"/>
      <c r="R41" s="41"/>
      <c r="S41" s="41"/>
      <c r="T41" s="41"/>
      <c r="U41" s="41"/>
      <c r="V41" s="41"/>
      <c r="W41" s="41"/>
      <c r="X41" s="41"/>
      <c r="Y41" s="41"/>
      <c r="Z41" s="25" t="s">
        <v>136</v>
      </c>
      <c r="AA41" s="25" t="s">
        <v>137</v>
      </c>
      <c r="AB41" s="25" t="s">
        <v>137</v>
      </c>
      <c r="AC41" s="25" t="s">
        <v>138</v>
      </c>
      <c r="AD41" s="25" t="s">
        <v>138</v>
      </c>
      <c r="AE41" s="25" t="s">
        <v>138</v>
      </c>
      <c r="AF41" s="25">
        <v>74</v>
      </c>
      <c r="AG41" s="25">
        <v>180</v>
      </c>
      <c r="AH41" s="25">
        <v>547</v>
      </c>
      <c r="AI41" s="24" t="s">
        <v>229</v>
      </c>
      <c r="AJ41" s="24" t="s">
        <v>314</v>
      </c>
      <c r="AK41" s="25"/>
    </row>
    <row r="42" ht="63" customHeight="1" spans="1:37">
      <c r="A42" s="25" t="s">
        <v>127</v>
      </c>
      <c r="B42" s="23" t="s">
        <v>250</v>
      </c>
      <c r="C42" s="24" t="s">
        <v>315</v>
      </c>
      <c r="D42" s="24" t="s">
        <v>316</v>
      </c>
      <c r="E42" s="25" t="s">
        <v>177</v>
      </c>
      <c r="F42" s="25" t="s">
        <v>317</v>
      </c>
      <c r="G42" s="25" t="s">
        <v>133</v>
      </c>
      <c r="H42" s="25" t="s">
        <v>227</v>
      </c>
      <c r="I42" s="25" t="s">
        <v>228</v>
      </c>
      <c r="J42" s="25">
        <v>5222467</v>
      </c>
      <c r="K42" s="40">
        <f t="shared" si="4"/>
        <v>40</v>
      </c>
      <c r="L42" s="40">
        <f t="shared" si="5"/>
        <v>40</v>
      </c>
      <c r="M42" s="41"/>
      <c r="N42" s="41"/>
      <c r="O42" s="41">
        <v>40</v>
      </c>
      <c r="P42" s="41"/>
      <c r="Q42" s="41"/>
      <c r="R42" s="41"/>
      <c r="S42" s="41"/>
      <c r="T42" s="41"/>
      <c r="U42" s="41"/>
      <c r="V42" s="41"/>
      <c r="W42" s="41"/>
      <c r="X42" s="41"/>
      <c r="Y42" s="41"/>
      <c r="Z42" s="25" t="s">
        <v>136</v>
      </c>
      <c r="AA42" s="25" t="s">
        <v>137</v>
      </c>
      <c r="AB42" s="25" t="s">
        <v>138</v>
      </c>
      <c r="AC42" s="25" t="s">
        <v>138</v>
      </c>
      <c r="AD42" s="25" t="s">
        <v>138</v>
      </c>
      <c r="AE42" s="25" t="s">
        <v>138</v>
      </c>
      <c r="AF42" s="25">
        <v>99</v>
      </c>
      <c r="AG42" s="25">
        <v>221</v>
      </c>
      <c r="AH42" s="25">
        <v>834</v>
      </c>
      <c r="AI42" s="24" t="s">
        <v>229</v>
      </c>
      <c r="AJ42" s="24" t="s">
        <v>318</v>
      </c>
      <c r="AK42" s="25"/>
    </row>
    <row r="43" ht="63" customHeight="1" spans="1:37">
      <c r="A43" s="25" t="s">
        <v>147</v>
      </c>
      <c r="B43" s="23" t="s">
        <v>148</v>
      </c>
      <c r="C43" s="24" t="s">
        <v>319</v>
      </c>
      <c r="D43" s="24" t="s">
        <v>320</v>
      </c>
      <c r="E43" s="25" t="s">
        <v>131</v>
      </c>
      <c r="F43" s="25" t="s">
        <v>132</v>
      </c>
      <c r="G43" s="25" t="s">
        <v>133</v>
      </c>
      <c r="H43" s="28" t="s">
        <v>227</v>
      </c>
      <c r="I43" s="25" t="s">
        <v>228</v>
      </c>
      <c r="J43" s="93" t="s">
        <v>234</v>
      </c>
      <c r="K43" s="40">
        <f t="shared" si="4"/>
        <v>50</v>
      </c>
      <c r="L43" s="40">
        <f t="shared" si="5"/>
        <v>0</v>
      </c>
      <c r="M43" s="41"/>
      <c r="N43" s="41"/>
      <c r="O43" s="41"/>
      <c r="P43" s="41"/>
      <c r="Q43" s="41"/>
      <c r="R43" s="41"/>
      <c r="S43" s="41"/>
      <c r="T43" s="41"/>
      <c r="U43" s="41"/>
      <c r="V43" s="41">
        <v>50</v>
      </c>
      <c r="W43" s="41"/>
      <c r="X43" s="41"/>
      <c r="Y43" s="41"/>
      <c r="Z43" s="25" t="s">
        <v>136</v>
      </c>
      <c r="AA43" s="25" t="s">
        <v>137</v>
      </c>
      <c r="AB43" s="25" t="s">
        <v>137</v>
      </c>
      <c r="AC43" s="25" t="s">
        <v>137</v>
      </c>
      <c r="AD43" s="25" t="s">
        <v>138</v>
      </c>
      <c r="AE43" s="25" t="s">
        <v>138</v>
      </c>
      <c r="AF43" s="25">
        <v>25</v>
      </c>
      <c r="AG43" s="25">
        <v>79</v>
      </c>
      <c r="AH43" s="25">
        <v>156</v>
      </c>
      <c r="AI43" s="24" t="s">
        <v>321</v>
      </c>
      <c r="AJ43" s="24" t="s">
        <v>322</v>
      </c>
      <c r="AK43" s="25"/>
    </row>
    <row r="44" ht="63" customHeight="1" spans="1:37">
      <c r="A44" s="25" t="s">
        <v>147</v>
      </c>
      <c r="B44" s="23" t="s">
        <v>215</v>
      </c>
      <c r="C44" s="24" t="s">
        <v>323</v>
      </c>
      <c r="D44" s="24" t="s">
        <v>324</v>
      </c>
      <c r="E44" s="25" t="s">
        <v>131</v>
      </c>
      <c r="F44" s="25" t="s">
        <v>132</v>
      </c>
      <c r="G44" s="25" t="s">
        <v>133</v>
      </c>
      <c r="H44" s="28" t="s">
        <v>227</v>
      </c>
      <c r="I44" s="25" t="s">
        <v>228</v>
      </c>
      <c r="J44" s="93" t="s">
        <v>234</v>
      </c>
      <c r="K44" s="40">
        <f t="shared" si="4"/>
        <v>150</v>
      </c>
      <c r="L44" s="40">
        <f t="shared" si="5"/>
        <v>0</v>
      </c>
      <c r="M44" s="41"/>
      <c r="N44" s="41"/>
      <c r="O44" s="41"/>
      <c r="P44" s="41"/>
      <c r="Q44" s="41"/>
      <c r="R44" s="41"/>
      <c r="S44" s="41"/>
      <c r="T44" s="41"/>
      <c r="U44" s="41"/>
      <c r="V44" s="41">
        <v>150</v>
      </c>
      <c r="W44" s="41"/>
      <c r="X44" s="41"/>
      <c r="Y44" s="41"/>
      <c r="Z44" s="25" t="s">
        <v>136</v>
      </c>
      <c r="AA44" s="25" t="s">
        <v>137</v>
      </c>
      <c r="AB44" s="25" t="s">
        <v>138</v>
      </c>
      <c r="AC44" s="25" t="s">
        <v>137</v>
      </c>
      <c r="AD44" s="25" t="s">
        <v>137</v>
      </c>
      <c r="AE44" s="25" t="s">
        <v>137</v>
      </c>
      <c r="AF44" s="25">
        <v>55</v>
      </c>
      <c r="AG44" s="25">
        <v>208</v>
      </c>
      <c r="AH44" s="25">
        <v>316</v>
      </c>
      <c r="AI44" s="24" t="s">
        <v>235</v>
      </c>
      <c r="AJ44" s="24" t="s">
        <v>325</v>
      </c>
      <c r="AK44" s="25"/>
    </row>
    <row r="45" ht="63" customHeight="1" spans="1:37">
      <c r="A45" s="25" t="s">
        <v>141</v>
      </c>
      <c r="B45" s="23" t="s">
        <v>142</v>
      </c>
      <c r="C45" s="24" t="s">
        <v>326</v>
      </c>
      <c r="D45" s="24" t="s">
        <v>327</v>
      </c>
      <c r="E45" s="25" t="s">
        <v>131</v>
      </c>
      <c r="F45" s="25"/>
      <c r="G45" s="25" t="s">
        <v>133</v>
      </c>
      <c r="H45" s="28" t="s">
        <v>227</v>
      </c>
      <c r="I45" s="25" t="s">
        <v>228</v>
      </c>
      <c r="J45" s="93" t="s">
        <v>234</v>
      </c>
      <c r="K45" s="40">
        <f t="shared" si="4"/>
        <v>60</v>
      </c>
      <c r="L45" s="40">
        <f t="shared" si="5"/>
        <v>0</v>
      </c>
      <c r="M45" s="41"/>
      <c r="N45" s="41"/>
      <c r="O45" s="41"/>
      <c r="P45" s="41"/>
      <c r="Q45" s="41"/>
      <c r="R45" s="41"/>
      <c r="S45" s="41"/>
      <c r="T45" s="41"/>
      <c r="U45" s="41"/>
      <c r="V45" s="41">
        <v>60</v>
      </c>
      <c r="W45" s="41"/>
      <c r="X45" s="41"/>
      <c r="Y45" s="41"/>
      <c r="Z45" s="25" t="s">
        <v>136</v>
      </c>
      <c r="AA45" s="25" t="s">
        <v>137</v>
      </c>
      <c r="AB45" s="25" t="s">
        <v>137</v>
      </c>
      <c r="AC45" s="25" t="s">
        <v>137</v>
      </c>
      <c r="AD45" s="25" t="s">
        <v>138</v>
      </c>
      <c r="AE45" s="25" t="s">
        <v>138</v>
      </c>
      <c r="AF45" s="25">
        <v>400</v>
      </c>
      <c r="AG45" s="25">
        <v>800</v>
      </c>
      <c r="AH45" s="25">
        <v>1000</v>
      </c>
      <c r="AI45" s="24" t="s">
        <v>328</v>
      </c>
      <c r="AJ45" s="24" t="s">
        <v>329</v>
      </c>
      <c r="AK45" s="25"/>
    </row>
    <row r="46" ht="63" customHeight="1" spans="1:37">
      <c r="A46" s="25" t="s">
        <v>330</v>
      </c>
      <c r="B46" s="23" t="s">
        <v>331</v>
      </c>
      <c r="C46" s="24" t="s">
        <v>332</v>
      </c>
      <c r="D46" s="24" t="s">
        <v>333</v>
      </c>
      <c r="E46" s="25" t="s">
        <v>131</v>
      </c>
      <c r="F46" s="25"/>
      <c r="G46" s="25" t="s">
        <v>133</v>
      </c>
      <c r="H46" s="28" t="s">
        <v>227</v>
      </c>
      <c r="I46" s="25" t="s">
        <v>228</v>
      </c>
      <c r="J46" s="93" t="s">
        <v>234</v>
      </c>
      <c r="K46" s="40">
        <f t="shared" si="4"/>
        <v>80</v>
      </c>
      <c r="L46" s="40">
        <f t="shared" si="5"/>
        <v>0</v>
      </c>
      <c r="M46" s="41"/>
      <c r="N46" s="41"/>
      <c r="O46" s="41"/>
      <c r="P46" s="41"/>
      <c r="Q46" s="41"/>
      <c r="R46" s="41"/>
      <c r="S46" s="41"/>
      <c r="T46" s="41"/>
      <c r="U46" s="41"/>
      <c r="V46" s="41">
        <v>80</v>
      </c>
      <c r="W46" s="41"/>
      <c r="X46" s="41"/>
      <c r="Y46" s="41"/>
      <c r="Z46" s="25" t="s">
        <v>136</v>
      </c>
      <c r="AA46" s="25" t="s">
        <v>137</v>
      </c>
      <c r="AB46" s="25" t="s">
        <v>138</v>
      </c>
      <c r="AC46" s="25" t="s">
        <v>137</v>
      </c>
      <c r="AD46" s="25" t="s">
        <v>138</v>
      </c>
      <c r="AE46" s="44" t="s">
        <v>137</v>
      </c>
      <c r="AF46" s="25">
        <v>929</v>
      </c>
      <c r="AG46" s="25">
        <v>3066</v>
      </c>
      <c r="AH46" s="25">
        <v>3066</v>
      </c>
      <c r="AI46" s="46" t="s">
        <v>334</v>
      </c>
      <c r="AJ46" s="24" t="s">
        <v>335</v>
      </c>
      <c r="AK46" s="25"/>
    </row>
    <row r="47" ht="63" customHeight="1" spans="1:37">
      <c r="A47" s="25" t="s">
        <v>127</v>
      </c>
      <c r="B47" s="24" t="s">
        <v>223</v>
      </c>
      <c r="C47" s="24" t="s">
        <v>336</v>
      </c>
      <c r="D47" s="24" t="s">
        <v>337</v>
      </c>
      <c r="E47" s="25" t="s">
        <v>187</v>
      </c>
      <c r="F47" s="25" t="s">
        <v>338</v>
      </c>
      <c r="G47" s="25" t="s">
        <v>133</v>
      </c>
      <c r="H47" s="25" t="s">
        <v>227</v>
      </c>
      <c r="I47" s="25" t="s">
        <v>228</v>
      </c>
      <c r="J47" s="25">
        <v>18098023688</v>
      </c>
      <c r="K47" s="40">
        <f t="shared" si="4"/>
        <v>55</v>
      </c>
      <c r="L47" s="40">
        <f t="shared" si="5"/>
        <v>55</v>
      </c>
      <c r="M47" s="41">
        <v>45</v>
      </c>
      <c r="N47" s="41">
        <v>10</v>
      </c>
      <c r="O47" s="41"/>
      <c r="P47" s="41"/>
      <c r="Q47" s="41"/>
      <c r="R47" s="41"/>
      <c r="S47" s="41"/>
      <c r="T47" s="41"/>
      <c r="U47" s="41"/>
      <c r="V47" s="41"/>
      <c r="W47" s="41"/>
      <c r="X47" s="41"/>
      <c r="Y47" s="41"/>
      <c r="Z47" s="25" t="s">
        <v>136</v>
      </c>
      <c r="AA47" s="25" t="s">
        <v>137</v>
      </c>
      <c r="AB47" s="25" t="s">
        <v>137</v>
      </c>
      <c r="AC47" s="25" t="s">
        <v>138</v>
      </c>
      <c r="AD47" s="25" t="s">
        <v>138</v>
      </c>
      <c r="AE47" s="44" t="s">
        <v>137</v>
      </c>
      <c r="AF47" s="25">
        <v>32</v>
      </c>
      <c r="AG47" s="25">
        <v>120</v>
      </c>
      <c r="AH47" s="25">
        <v>560</v>
      </c>
      <c r="AI47" s="46" t="s">
        <v>229</v>
      </c>
      <c r="AJ47" s="24" t="s">
        <v>339</v>
      </c>
      <c r="AK47" s="25"/>
    </row>
    <row r="48" ht="63" customHeight="1" spans="1:37">
      <c r="A48" s="25" t="s">
        <v>330</v>
      </c>
      <c r="B48" s="23" t="s">
        <v>331</v>
      </c>
      <c r="C48" s="24" t="s">
        <v>340</v>
      </c>
      <c r="D48" s="24" t="s">
        <v>341</v>
      </c>
      <c r="E48" s="25" t="s">
        <v>187</v>
      </c>
      <c r="F48" s="25" t="s">
        <v>338</v>
      </c>
      <c r="G48" s="25" t="s">
        <v>133</v>
      </c>
      <c r="H48" s="28" t="s">
        <v>227</v>
      </c>
      <c r="I48" s="25" t="s">
        <v>228</v>
      </c>
      <c r="J48" s="93" t="s">
        <v>234</v>
      </c>
      <c r="K48" s="40">
        <f t="shared" si="4"/>
        <v>130</v>
      </c>
      <c r="L48" s="40">
        <f t="shared" si="5"/>
        <v>0</v>
      </c>
      <c r="M48" s="41"/>
      <c r="N48" s="41"/>
      <c r="O48" s="41"/>
      <c r="P48" s="41"/>
      <c r="Q48" s="41"/>
      <c r="R48" s="41"/>
      <c r="S48" s="41"/>
      <c r="T48" s="41"/>
      <c r="U48" s="41"/>
      <c r="V48" s="41">
        <v>130</v>
      </c>
      <c r="W48" s="41"/>
      <c r="X48" s="41"/>
      <c r="Y48" s="41"/>
      <c r="Z48" s="25" t="s">
        <v>136</v>
      </c>
      <c r="AA48" s="25" t="s">
        <v>137</v>
      </c>
      <c r="AB48" s="25" t="s">
        <v>137</v>
      </c>
      <c r="AC48" s="25" t="s">
        <v>137</v>
      </c>
      <c r="AD48" s="25" t="s">
        <v>137</v>
      </c>
      <c r="AE48" s="44" t="s">
        <v>137</v>
      </c>
      <c r="AF48" s="25">
        <v>83</v>
      </c>
      <c r="AG48" s="25">
        <v>256</v>
      </c>
      <c r="AH48" s="25">
        <v>284</v>
      </c>
      <c r="AI48" s="46" t="s">
        <v>235</v>
      </c>
      <c r="AJ48" s="24" t="s">
        <v>342</v>
      </c>
      <c r="AK48" s="25"/>
    </row>
    <row r="49" ht="63" customHeight="1" spans="1:37">
      <c r="A49" s="25" t="s">
        <v>127</v>
      </c>
      <c r="B49" s="24" t="s">
        <v>250</v>
      </c>
      <c r="C49" s="24" t="s">
        <v>343</v>
      </c>
      <c r="D49" s="24" t="s">
        <v>344</v>
      </c>
      <c r="E49" s="25" t="s">
        <v>187</v>
      </c>
      <c r="F49" s="25" t="s">
        <v>345</v>
      </c>
      <c r="G49" s="25" t="s">
        <v>133</v>
      </c>
      <c r="H49" s="25" t="s">
        <v>227</v>
      </c>
      <c r="I49" s="25" t="s">
        <v>228</v>
      </c>
      <c r="J49" s="25">
        <v>18098023688</v>
      </c>
      <c r="K49" s="40">
        <f t="shared" si="4"/>
        <v>768</v>
      </c>
      <c r="L49" s="40">
        <f t="shared" si="5"/>
        <v>768</v>
      </c>
      <c r="M49" s="41"/>
      <c r="N49" s="41"/>
      <c r="O49" s="41">
        <v>768</v>
      </c>
      <c r="P49" s="41"/>
      <c r="Q49" s="41"/>
      <c r="R49" s="41"/>
      <c r="S49" s="41"/>
      <c r="T49" s="41"/>
      <c r="U49" s="41"/>
      <c r="V49" s="41"/>
      <c r="W49" s="41"/>
      <c r="X49" s="41"/>
      <c r="Y49" s="41"/>
      <c r="Z49" s="25" t="s">
        <v>136</v>
      </c>
      <c r="AA49" s="25" t="s">
        <v>137</v>
      </c>
      <c r="AB49" s="25" t="s">
        <v>137</v>
      </c>
      <c r="AC49" s="25" t="s">
        <v>138</v>
      </c>
      <c r="AD49" s="25" t="s">
        <v>138</v>
      </c>
      <c r="AE49" s="44" t="s">
        <v>138</v>
      </c>
      <c r="AF49" s="25">
        <v>209</v>
      </c>
      <c r="AG49" s="25">
        <v>829</v>
      </c>
      <c r="AH49" s="25">
        <v>1117</v>
      </c>
      <c r="AI49" s="46" t="s">
        <v>229</v>
      </c>
      <c r="AJ49" s="24" t="s">
        <v>346</v>
      </c>
      <c r="AK49" s="25"/>
    </row>
    <row r="50" ht="63" customHeight="1" spans="1:37">
      <c r="A50" s="25" t="s">
        <v>147</v>
      </c>
      <c r="B50" s="23" t="s">
        <v>215</v>
      </c>
      <c r="C50" s="24" t="s">
        <v>347</v>
      </c>
      <c r="D50" s="24" t="s">
        <v>348</v>
      </c>
      <c r="E50" s="25" t="s">
        <v>192</v>
      </c>
      <c r="F50" s="25" t="s">
        <v>349</v>
      </c>
      <c r="G50" s="25" t="s">
        <v>133</v>
      </c>
      <c r="H50" s="28" t="s">
        <v>227</v>
      </c>
      <c r="I50" s="25" t="s">
        <v>228</v>
      </c>
      <c r="J50" s="93" t="s">
        <v>234</v>
      </c>
      <c r="K50" s="40">
        <f t="shared" si="4"/>
        <v>150</v>
      </c>
      <c r="L50" s="40">
        <f t="shared" si="5"/>
        <v>0</v>
      </c>
      <c r="M50" s="41"/>
      <c r="N50" s="41"/>
      <c r="O50" s="41"/>
      <c r="P50" s="41"/>
      <c r="Q50" s="41"/>
      <c r="R50" s="41"/>
      <c r="S50" s="41"/>
      <c r="T50" s="41"/>
      <c r="U50" s="41"/>
      <c r="V50" s="41">
        <v>150</v>
      </c>
      <c r="W50" s="41"/>
      <c r="X50" s="41"/>
      <c r="Y50" s="41"/>
      <c r="Z50" s="25" t="s">
        <v>136</v>
      </c>
      <c r="AA50" s="25" t="s">
        <v>137</v>
      </c>
      <c r="AB50" s="25" t="s">
        <v>137</v>
      </c>
      <c r="AC50" s="25" t="s">
        <v>137</v>
      </c>
      <c r="AD50" s="25" t="s">
        <v>137</v>
      </c>
      <c r="AE50" s="44" t="s">
        <v>138</v>
      </c>
      <c r="AF50" s="25">
        <v>34</v>
      </c>
      <c r="AG50" s="25">
        <v>105</v>
      </c>
      <c r="AH50" s="25">
        <v>369</v>
      </c>
      <c r="AI50" s="46" t="s">
        <v>235</v>
      </c>
      <c r="AJ50" s="24" t="s">
        <v>350</v>
      </c>
      <c r="AK50" s="25"/>
    </row>
    <row r="51" ht="63" customHeight="1" spans="1:37">
      <c r="A51" s="25" t="s">
        <v>147</v>
      </c>
      <c r="B51" s="23" t="s">
        <v>148</v>
      </c>
      <c r="C51" s="24" t="s">
        <v>351</v>
      </c>
      <c r="D51" s="24" t="s">
        <v>352</v>
      </c>
      <c r="E51" s="25" t="s">
        <v>198</v>
      </c>
      <c r="F51" s="25" t="s">
        <v>353</v>
      </c>
      <c r="G51" s="25" t="s">
        <v>133</v>
      </c>
      <c r="H51" s="28" t="s">
        <v>227</v>
      </c>
      <c r="I51" s="25" t="s">
        <v>228</v>
      </c>
      <c r="J51" s="93" t="s">
        <v>234</v>
      </c>
      <c r="K51" s="40">
        <f t="shared" si="4"/>
        <v>80</v>
      </c>
      <c r="L51" s="40">
        <f t="shared" si="5"/>
        <v>0</v>
      </c>
      <c r="M51" s="41"/>
      <c r="N51" s="41"/>
      <c r="O51" s="41"/>
      <c r="P51" s="41"/>
      <c r="Q51" s="41"/>
      <c r="R51" s="41"/>
      <c r="S51" s="41"/>
      <c r="T51" s="41"/>
      <c r="U51" s="41"/>
      <c r="V51" s="41">
        <v>80</v>
      </c>
      <c r="W51" s="41"/>
      <c r="X51" s="41"/>
      <c r="Y51" s="41"/>
      <c r="Z51" s="25" t="s">
        <v>136</v>
      </c>
      <c r="AA51" s="25" t="s">
        <v>137</v>
      </c>
      <c r="AB51" s="25" t="s">
        <v>137</v>
      </c>
      <c r="AC51" s="25" t="s">
        <v>137</v>
      </c>
      <c r="AD51" s="25" t="s">
        <v>137</v>
      </c>
      <c r="AE51" s="44" t="s">
        <v>138</v>
      </c>
      <c r="AF51" s="25">
        <v>42</v>
      </c>
      <c r="AG51" s="25">
        <v>117</v>
      </c>
      <c r="AH51" s="25">
        <v>783</v>
      </c>
      <c r="AI51" s="46" t="s">
        <v>235</v>
      </c>
      <c r="AJ51" s="24" t="s">
        <v>354</v>
      </c>
      <c r="AK51" s="25"/>
    </row>
    <row r="52" ht="63" customHeight="1" spans="1:37">
      <c r="A52" s="25" t="s">
        <v>127</v>
      </c>
      <c r="B52" s="23" t="s">
        <v>250</v>
      </c>
      <c r="C52" s="24" t="s">
        <v>355</v>
      </c>
      <c r="D52" s="24" t="s">
        <v>356</v>
      </c>
      <c r="E52" s="25" t="s">
        <v>198</v>
      </c>
      <c r="F52" s="25" t="s">
        <v>357</v>
      </c>
      <c r="G52" s="25" t="s">
        <v>133</v>
      </c>
      <c r="H52" s="25" t="s">
        <v>227</v>
      </c>
      <c r="I52" s="25" t="s">
        <v>228</v>
      </c>
      <c r="J52" s="25">
        <v>5222467</v>
      </c>
      <c r="K52" s="40">
        <f t="shared" si="4"/>
        <v>49.7</v>
      </c>
      <c r="L52" s="40">
        <f t="shared" si="5"/>
        <v>49.7</v>
      </c>
      <c r="M52" s="41"/>
      <c r="N52" s="41"/>
      <c r="O52" s="41">
        <v>49.7</v>
      </c>
      <c r="P52" s="41"/>
      <c r="Q52" s="41"/>
      <c r="R52" s="41"/>
      <c r="S52" s="41"/>
      <c r="T52" s="41"/>
      <c r="U52" s="41"/>
      <c r="V52" s="41"/>
      <c r="W52" s="41"/>
      <c r="X52" s="41"/>
      <c r="Y52" s="41"/>
      <c r="Z52" s="25" t="s">
        <v>136</v>
      </c>
      <c r="AA52" s="25" t="s">
        <v>137</v>
      </c>
      <c r="AB52" s="25" t="s">
        <v>137</v>
      </c>
      <c r="AC52" s="25" t="s">
        <v>138</v>
      </c>
      <c r="AD52" s="25" t="s">
        <v>138</v>
      </c>
      <c r="AE52" s="44" t="s">
        <v>138</v>
      </c>
      <c r="AF52" s="25">
        <v>50</v>
      </c>
      <c r="AG52" s="25">
        <v>128</v>
      </c>
      <c r="AH52" s="25">
        <v>710</v>
      </c>
      <c r="AI52" s="46" t="s">
        <v>248</v>
      </c>
      <c r="AJ52" s="24" t="s">
        <v>358</v>
      </c>
      <c r="AK52" s="25"/>
    </row>
    <row r="53" ht="63" customHeight="1" spans="1:37">
      <c r="A53" s="25" t="s">
        <v>127</v>
      </c>
      <c r="B53" s="24" t="s">
        <v>223</v>
      </c>
      <c r="C53" s="24" t="s">
        <v>359</v>
      </c>
      <c r="D53" s="24" t="s">
        <v>360</v>
      </c>
      <c r="E53" s="25" t="s">
        <v>213</v>
      </c>
      <c r="F53" s="25" t="s">
        <v>361</v>
      </c>
      <c r="G53" s="25" t="s">
        <v>133</v>
      </c>
      <c r="H53" s="25" t="s">
        <v>227</v>
      </c>
      <c r="I53" s="25" t="s">
        <v>228</v>
      </c>
      <c r="J53" s="25">
        <v>18098023688</v>
      </c>
      <c r="K53" s="40">
        <f t="shared" si="4"/>
        <v>15</v>
      </c>
      <c r="L53" s="40">
        <f t="shared" si="5"/>
        <v>15</v>
      </c>
      <c r="M53" s="41">
        <v>10</v>
      </c>
      <c r="N53" s="41">
        <v>5</v>
      </c>
      <c r="O53" s="41"/>
      <c r="P53" s="41"/>
      <c r="Q53" s="41"/>
      <c r="R53" s="41"/>
      <c r="S53" s="41"/>
      <c r="T53" s="41"/>
      <c r="U53" s="41"/>
      <c r="V53" s="41"/>
      <c r="W53" s="41"/>
      <c r="X53" s="41"/>
      <c r="Y53" s="41"/>
      <c r="Z53" s="25" t="s">
        <v>136</v>
      </c>
      <c r="AA53" s="25" t="s">
        <v>137</v>
      </c>
      <c r="AB53" s="25" t="s">
        <v>138</v>
      </c>
      <c r="AC53" s="25" t="s">
        <v>138</v>
      </c>
      <c r="AD53" s="25" t="s">
        <v>138</v>
      </c>
      <c r="AE53" s="44" t="s">
        <v>137</v>
      </c>
      <c r="AF53" s="25">
        <v>54</v>
      </c>
      <c r="AG53" s="25">
        <v>227</v>
      </c>
      <c r="AH53" s="25">
        <v>485</v>
      </c>
      <c r="AI53" s="46" t="s">
        <v>229</v>
      </c>
      <c r="AJ53" s="24" t="s">
        <v>362</v>
      </c>
      <c r="AK53" s="25"/>
    </row>
    <row r="54" ht="63" customHeight="1" spans="1:37">
      <c r="A54" s="25" t="s">
        <v>127</v>
      </c>
      <c r="B54" s="24" t="s">
        <v>223</v>
      </c>
      <c r="C54" s="24" t="s">
        <v>363</v>
      </c>
      <c r="D54" s="24" t="s">
        <v>364</v>
      </c>
      <c r="E54" s="25" t="s">
        <v>213</v>
      </c>
      <c r="F54" s="25" t="s">
        <v>365</v>
      </c>
      <c r="G54" s="25" t="s">
        <v>133</v>
      </c>
      <c r="H54" s="25" t="s">
        <v>227</v>
      </c>
      <c r="I54" s="25" t="s">
        <v>228</v>
      </c>
      <c r="J54" s="25">
        <v>18098023688</v>
      </c>
      <c r="K54" s="40">
        <f t="shared" si="4"/>
        <v>40</v>
      </c>
      <c r="L54" s="40">
        <f t="shared" si="5"/>
        <v>40</v>
      </c>
      <c r="M54" s="41">
        <v>30</v>
      </c>
      <c r="N54" s="41">
        <v>10</v>
      </c>
      <c r="O54" s="41"/>
      <c r="P54" s="41"/>
      <c r="Q54" s="41"/>
      <c r="R54" s="41"/>
      <c r="S54" s="41"/>
      <c r="T54" s="41"/>
      <c r="U54" s="41"/>
      <c r="V54" s="41"/>
      <c r="W54" s="41"/>
      <c r="X54" s="41"/>
      <c r="Y54" s="41"/>
      <c r="Z54" s="25" t="s">
        <v>136</v>
      </c>
      <c r="AA54" s="25" t="s">
        <v>137</v>
      </c>
      <c r="AB54" s="25" t="s">
        <v>138</v>
      </c>
      <c r="AC54" s="25" t="s">
        <v>138</v>
      </c>
      <c r="AD54" s="25" t="s">
        <v>138</v>
      </c>
      <c r="AE54" s="44" t="s">
        <v>137</v>
      </c>
      <c r="AF54" s="25">
        <v>68</v>
      </c>
      <c r="AG54" s="25">
        <v>209</v>
      </c>
      <c r="AH54" s="25">
        <v>452</v>
      </c>
      <c r="AI54" s="46" t="s">
        <v>229</v>
      </c>
      <c r="AJ54" s="24" t="s">
        <v>366</v>
      </c>
      <c r="AK54" s="25"/>
    </row>
    <row r="55" ht="63" customHeight="1" spans="1:37">
      <c r="A55" s="25" t="s">
        <v>127</v>
      </c>
      <c r="B55" s="23" t="s">
        <v>250</v>
      </c>
      <c r="C55" s="24" t="s">
        <v>367</v>
      </c>
      <c r="D55" s="24" t="s">
        <v>368</v>
      </c>
      <c r="E55" s="25" t="s">
        <v>213</v>
      </c>
      <c r="F55" s="25" t="s">
        <v>369</v>
      </c>
      <c r="G55" s="25" t="s">
        <v>133</v>
      </c>
      <c r="H55" s="25" t="s">
        <v>227</v>
      </c>
      <c r="I55" s="25" t="s">
        <v>228</v>
      </c>
      <c r="J55" s="25">
        <v>5222467</v>
      </c>
      <c r="K55" s="40">
        <f t="shared" si="4"/>
        <v>49.9</v>
      </c>
      <c r="L55" s="40">
        <f t="shared" si="5"/>
        <v>49.9</v>
      </c>
      <c r="M55" s="41"/>
      <c r="N55" s="41"/>
      <c r="O55" s="41">
        <v>49.9</v>
      </c>
      <c r="P55" s="41"/>
      <c r="Q55" s="41"/>
      <c r="R55" s="41"/>
      <c r="S55" s="41"/>
      <c r="T55" s="41"/>
      <c r="U55" s="41"/>
      <c r="V55" s="41"/>
      <c r="W55" s="41"/>
      <c r="X55" s="41"/>
      <c r="Y55" s="41"/>
      <c r="Z55" s="25" t="s">
        <v>136</v>
      </c>
      <c r="AA55" s="25" t="s">
        <v>137</v>
      </c>
      <c r="AB55" s="25" t="s">
        <v>138</v>
      </c>
      <c r="AC55" s="25" t="s">
        <v>138</v>
      </c>
      <c r="AD55" s="25" t="s">
        <v>138</v>
      </c>
      <c r="AE55" s="44" t="s">
        <v>138</v>
      </c>
      <c r="AF55" s="25">
        <v>53</v>
      </c>
      <c r="AG55" s="25">
        <v>198</v>
      </c>
      <c r="AH55" s="25">
        <v>564</v>
      </c>
      <c r="AI55" s="46" t="s">
        <v>229</v>
      </c>
      <c r="AJ55" s="24" t="s">
        <v>370</v>
      </c>
      <c r="AK55" s="25"/>
    </row>
    <row r="56" ht="63" customHeight="1" spans="1:37">
      <c r="A56" s="25" t="s">
        <v>127</v>
      </c>
      <c r="B56" s="24" t="s">
        <v>128</v>
      </c>
      <c r="C56" s="24" t="s">
        <v>371</v>
      </c>
      <c r="D56" s="24" t="s">
        <v>372</v>
      </c>
      <c r="E56" s="25" t="s">
        <v>218</v>
      </c>
      <c r="F56" s="25" t="s">
        <v>373</v>
      </c>
      <c r="G56" s="25" t="s">
        <v>133</v>
      </c>
      <c r="H56" s="25" t="s">
        <v>374</v>
      </c>
      <c r="I56" s="25" t="s">
        <v>375</v>
      </c>
      <c r="J56" s="25">
        <v>5222013</v>
      </c>
      <c r="K56" s="40">
        <f t="shared" si="4"/>
        <v>32</v>
      </c>
      <c r="L56" s="40">
        <f t="shared" si="5"/>
        <v>32</v>
      </c>
      <c r="M56" s="41">
        <v>32</v>
      </c>
      <c r="N56" s="41"/>
      <c r="O56" s="41"/>
      <c r="P56" s="41"/>
      <c r="Q56" s="41"/>
      <c r="R56" s="41"/>
      <c r="S56" s="41"/>
      <c r="T56" s="41"/>
      <c r="U56" s="41"/>
      <c r="V56" s="41"/>
      <c r="W56" s="41"/>
      <c r="X56" s="41"/>
      <c r="Y56" s="41"/>
      <c r="Z56" s="25" t="s">
        <v>136</v>
      </c>
      <c r="AA56" s="25" t="s">
        <v>137</v>
      </c>
      <c r="AB56" s="25" t="s">
        <v>137</v>
      </c>
      <c r="AC56" s="25" t="s">
        <v>138</v>
      </c>
      <c r="AD56" s="25" t="s">
        <v>138</v>
      </c>
      <c r="AE56" s="44" t="s">
        <v>138</v>
      </c>
      <c r="AF56" s="25">
        <v>48</v>
      </c>
      <c r="AG56" s="25">
        <v>133</v>
      </c>
      <c r="AH56" s="25">
        <v>531</v>
      </c>
      <c r="AI56" s="46" t="s">
        <v>376</v>
      </c>
      <c r="AJ56" s="24" t="s">
        <v>377</v>
      </c>
      <c r="AK56" s="25"/>
    </row>
    <row r="57" ht="63" customHeight="1" spans="1:37">
      <c r="A57" s="25" t="s">
        <v>127</v>
      </c>
      <c r="B57" s="24" t="s">
        <v>223</v>
      </c>
      <c r="C57" s="24" t="s">
        <v>378</v>
      </c>
      <c r="D57" s="24" t="s">
        <v>379</v>
      </c>
      <c r="E57" s="33" t="s">
        <v>218</v>
      </c>
      <c r="F57" s="25" t="s">
        <v>373</v>
      </c>
      <c r="G57" s="25" t="s">
        <v>133</v>
      </c>
      <c r="H57" s="25" t="s">
        <v>374</v>
      </c>
      <c r="I57" s="25" t="s">
        <v>375</v>
      </c>
      <c r="J57" s="25">
        <v>5222013</v>
      </c>
      <c r="K57" s="40">
        <f t="shared" si="4"/>
        <v>148</v>
      </c>
      <c r="L57" s="40">
        <f t="shared" si="5"/>
        <v>0</v>
      </c>
      <c r="M57" s="41"/>
      <c r="N57" s="41"/>
      <c r="O57" s="41"/>
      <c r="P57" s="41"/>
      <c r="Q57" s="41">
        <v>148</v>
      </c>
      <c r="R57" s="41"/>
      <c r="S57" s="41"/>
      <c r="T57" s="41"/>
      <c r="U57" s="41"/>
      <c r="V57" s="41"/>
      <c r="W57" s="41"/>
      <c r="X57" s="41"/>
      <c r="Y57" s="41"/>
      <c r="Z57" s="25" t="s">
        <v>136</v>
      </c>
      <c r="AA57" s="25" t="s">
        <v>137</v>
      </c>
      <c r="AB57" s="25" t="s">
        <v>138</v>
      </c>
      <c r="AC57" s="25" t="s">
        <v>138</v>
      </c>
      <c r="AD57" s="25" t="s">
        <v>138</v>
      </c>
      <c r="AE57" s="44" t="s">
        <v>138</v>
      </c>
      <c r="AF57" s="25">
        <v>86</v>
      </c>
      <c r="AG57" s="25">
        <v>186</v>
      </c>
      <c r="AH57" s="25">
        <v>462</v>
      </c>
      <c r="AI57" s="46" t="s">
        <v>380</v>
      </c>
      <c r="AJ57" s="24" t="s">
        <v>381</v>
      </c>
      <c r="AK57" s="25"/>
    </row>
    <row r="58" ht="63" customHeight="1" spans="1:37">
      <c r="A58" s="25" t="s">
        <v>127</v>
      </c>
      <c r="B58" s="24" t="s">
        <v>237</v>
      </c>
      <c r="C58" s="24" t="s">
        <v>382</v>
      </c>
      <c r="D58" s="24" t="s">
        <v>383</v>
      </c>
      <c r="E58" s="25" t="s">
        <v>233</v>
      </c>
      <c r="F58" s="25" t="s">
        <v>384</v>
      </c>
      <c r="G58" s="25" t="s">
        <v>133</v>
      </c>
      <c r="H58" s="25" t="s">
        <v>374</v>
      </c>
      <c r="I58" s="25" t="s">
        <v>375</v>
      </c>
      <c r="J58" s="25">
        <v>5222013</v>
      </c>
      <c r="K58" s="40">
        <f t="shared" si="4"/>
        <v>246</v>
      </c>
      <c r="L58" s="40">
        <f t="shared" si="5"/>
        <v>246</v>
      </c>
      <c r="M58" s="41"/>
      <c r="N58" s="41">
        <v>246</v>
      </c>
      <c r="O58" s="41"/>
      <c r="P58" s="41"/>
      <c r="Q58" s="41"/>
      <c r="R58" s="41"/>
      <c r="S58" s="41"/>
      <c r="T58" s="41"/>
      <c r="U58" s="41"/>
      <c r="V58" s="41"/>
      <c r="W58" s="41"/>
      <c r="X58" s="41"/>
      <c r="Y58" s="41"/>
      <c r="Z58" s="25" t="s">
        <v>136</v>
      </c>
      <c r="AA58" s="25" t="s">
        <v>137</v>
      </c>
      <c r="AB58" s="25" t="s">
        <v>137</v>
      </c>
      <c r="AC58" s="25" t="s">
        <v>138</v>
      </c>
      <c r="AD58" s="25" t="s">
        <v>138</v>
      </c>
      <c r="AE58" s="44" t="s">
        <v>138</v>
      </c>
      <c r="AF58" s="25">
        <v>120</v>
      </c>
      <c r="AG58" s="25">
        <v>299</v>
      </c>
      <c r="AH58" s="25">
        <v>959</v>
      </c>
      <c r="AI58" s="46" t="s">
        <v>385</v>
      </c>
      <c r="AJ58" s="24" t="s">
        <v>386</v>
      </c>
      <c r="AK58" s="25"/>
    </row>
    <row r="59" s="9" customFormat="1" ht="63" customHeight="1" spans="1:37">
      <c r="A59" s="25" t="s">
        <v>127</v>
      </c>
      <c r="B59" s="23" t="s">
        <v>223</v>
      </c>
      <c r="C59" s="24" t="s">
        <v>387</v>
      </c>
      <c r="D59" s="24" t="s">
        <v>388</v>
      </c>
      <c r="E59" s="24" t="s">
        <v>233</v>
      </c>
      <c r="F59" s="24" t="s">
        <v>389</v>
      </c>
      <c r="G59" s="25" t="s">
        <v>133</v>
      </c>
      <c r="H59" s="25" t="s">
        <v>374</v>
      </c>
      <c r="I59" s="25" t="s">
        <v>375</v>
      </c>
      <c r="J59" s="25" t="s">
        <v>390</v>
      </c>
      <c r="K59" s="40">
        <f t="shared" si="4"/>
        <v>14</v>
      </c>
      <c r="L59" s="40">
        <f t="shared" si="5"/>
        <v>14</v>
      </c>
      <c r="M59" s="41"/>
      <c r="N59" s="41"/>
      <c r="O59" s="41">
        <v>14</v>
      </c>
      <c r="P59" s="41"/>
      <c r="Q59" s="41"/>
      <c r="R59" s="41"/>
      <c r="S59" s="41"/>
      <c r="T59" s="41"/>
      <c r="U59" s="41"/>
      <c r="V59" s="41"/>
      <c r="W59" s="41"/>
      <c r="X59" s="41"/>
      <c r="Y59" s="41"/>
      <c r="Z59" s="25" t="s">
        <v>136</v>
      </c>
      <c r="AA59" s="25" t="s">
        <v>137</v>
      </c>
      <c r="AB59" s="25" t="s">
        <v>137</v>
      </c>
      <c r="AC59" s="25" t="s">
        <v>138</v>
      </c>
      <c r="AD59" s="25" t="s">
        <v>138</v>
      </c>
      <c r="AE59" s="44" t="s">
        <v>138</v>
      </c>
      <c r="AF59" s="25">
        <v>121</v>
      </c>
      <c r="AG59" s="25">
        <v>304</v>
      </c>
      <c r="AH59" s="25">
        <v>1030</v>
      </c>
      <c r="AI59" s="46" t="s">
        <v>391</v>
      </c>
      <c r="AJ59" s="24" t="s">
        <v>392</v>
      </c>
      <c r="AK59" s="25"/>
    </row>
    <row r="60" s="9" customFormat="1" ht="63" customHeight="1" spans="1:37">
      <c r="A60" s="25" t="s">
        <v>127</v>
      </c>
      <c r="B60" s="24" t="s">
        <v>250</v>
      </c>
      <c r="C60" s="24" t="s">
        <v>393</v>
      </c>
      <c r="D60" s="24" t="s">
        <v>394</v>
      </c>
      <c r="E60" s="25" t="s">
        <v>246</v>
      </c>
      <c r="F60" s="25" t="s">
        <v>246</v>
      </c>
      <c r="G60" s="25" t="s">
        <v>133</v>
      </c>
      <c r="H60" s="25" t="s">
        <v>374</v>
      </c>
      <c r="I60" s="25" t="s">
        <v>375</v>
      </c>
      <c r="J60" s="25">
        <v>5222013</v>
      </c>
      <c r="K60" s="40">
        <f t="shared" si="4"/>
        <v>29</v>
      </c>
      <c r="L60" s="40">
        <f t="shared" si="5"/>
        <v>29</v>
      </c>
      <c r="M60" s="41">
        <v>29</v>
      </c>
      <c r="N60" s="41"/>
      <c r="O60" s="41"/>
      <c r="P60" s="41"/>
      <c r="Q60" s="41"/>
      <c r="R60" s="41"/>
      <c r="S60" s="41"/>
      <c r="T60" s="41"/>
      <c r="U60" s="41"/>
      <c r="V60" s="41"/>
      <c r="W60" s="41"/>
      <c r="X60" s="41"/>
      <c r="Y60" s="41"/>
      <c r="Z60" s="25" t="s">
        <v>136</v>
      </c>
      <c r="AA60" s="25" t="s">
        <v>137</v>
      </c>
      <c r="AB60" s="25" t="s">
        <v>137</v>
      </c>
      <c r="AC60" s="25" t="s">
        <v>138</v>
      </c>
      <c r="AD60" s="25" t="s">
        <v>138</v>
      </c>
      <c r="AE60" s="44" t="s">
        <v>138</v>
      </c>
      <c r="AF60" s="25">
        <v>89</v>
      </c>
      <c r="AG60" s="25">
        <v>270</v>
      </c>
      <c r="AH60" s="25">
        <v>523</v>
      </c>
      <c r="AI60" s="46" t="s">
        <v>395</v>
      </c>
      <c r="AJ60" s="24" t="s">
        <v>396</v>
      </c>
      <c r="AK60" s="25"/>
    </row>
    <row r="61" s="9" customFormat="1" ht="63" customHeight="1" spans="1:37">
      <c r="A61" s="25" t="s">
        <v>127</v>
      </c>
      <c r="B61" s="24" t="s">
        <v>223</v>
      </c>
      <c r="C61" s="24" t="s">
        <v>397</v>
      </c>
      <c r="D61" s="24" t="s">
        <v>398</v>
      </c>
      <c r="E61" s="25" t="s">
        <v>246</v>
      </c>
      <c r="F61" s="25" t="s">
        <v>399</v>
      </c>
      <c r="G61" s="25" t="s">
        <v>133</v>
      </c>
      <c r="H61" s="25" t="s">
        <v>374</v>
      </c>
      <c r="I61" s="25" t="s">
        <v>375</v>
      </c>
      <c r="J61" s="25">
        <v>5222013</v>
      </c>
      <c r="K61" s="40">
        <f t="shared" si="4"/>
        <v>31</v>
      </c>
      <c r="L61" s="40">
        <f t="shared" si="5"/>
        <v>31</v>
      </c>
      <c r="M61" s="41"/>
      <c r="N61" s="41"/>
      <c r="O61" s="41">
        <v>31</v>
      </c>
      <c r="P61" s="41"/>
      <c r="Q61" s="41"/>
      <c r="R61" s="41"/>
      <c r="S61" s="41"/>
      <c r="T61" s="41"/>
      <c r="U61" s="41"/>
      <c r="V61" s="41"/>
      <c r="W61" s="41"/>
      <c r="X61" s="41"/>
      <c r="Y61" s="41"/>
      <c r="Z61" s="25" t="s">
        <v>136</v>
      </c>
      <c r="AA61" s="25" t="s">
        <v>137</v>
      </c>
      <c r="AB61" s="25" t="s">
        <v>138</v>
      </c>
      <c r="AC61" s="25" t="s">
        <v>138</v>
      </c>
      <c r="AD61" s="25" t="s">
        <v>138</v>
      </c>
      <c r="AE61" s="44" t="s">
        <v>138</v>
      </c>
      <c r="AF61" s="25">
        <v>32</v>
      </c>
      <c r="AG61" s="25">
        <v>82</v>
      </c>
      <c r="AH61" s="25">
        <v>320</v>
      </c>
      <c r="AI61" s="46" t="s">
        <v>400</v>
      </c>
      <c r="AJ61" s="24" t="s">
        <v>401</v>
      </c>
      <c r="AK61" s="47"/>
    </row>
    <row r="62" s="8" customFormat="1" ht="63" customHeight="1" spans="1:37">
      <c r="A62" s="25" t="s">
        <v>127</v>
      </c>
      <c r="B62" s="24" t="s">
        <v>237</v>
      </c>
      <c r="C62" s="24" t="s">
        <v>402</v>
      </c>
      <c r="D62" s="24" t="s">
        <v>403</v>
      </c>
      <c r="E62" s="25" t="s">
        <v>262</v>
      </c>
      <c r="F62" s="25" t="s">
        <v>404</v>
      </c>
      <c r="G62" s="25" t="s">
        <v>133</v>
      </c>
      <c r="H62" s="25" t="s">
        <v>374</v>
      </c>
      <c r="I62" s="25" t="s">
        <v>375</v>
      </c>
      <c r="J62" s="25">
        <v>5222013</v>
      </c>
      <c r="K62" s="40">
        <f t="shared" si="4"/>
        <v>111</v>
      </c>
      <c r="L62" s="40">
        <f t="shared" si="5"/>
        <v>111</v>
      </c>
      <c r="M62" s="41"/>
      <c r="N62" s="41"/>
      <c r="O62" s="41">
        <v>111</v>
      </c>
      <c r="P62" s="41"/>
      <c r="Q62" s="41"/>
      <c r="R62" s="41"/>
      <c r="S62" s="41"/>
      <c r="T62" s="41"/>
      <c r="U62" s="41"/>
      <c r="V62" s="41"/>
      <c r="W62" s="41"/>
      <c r="X62" s="41"/>
      <c r="Y62" s="41"/>
      <c r="Z62" s="25" t="s">
        <v>136</v>
      </c>
      <c r="AA62" s="25" t="s">
        <v>137</v>
      </c>
      <c r="AB62" s="25" t="s">
        <v>137</v>
      </c>
      <c r="AC62" s="25" t="s">
        <v>138</v>
      </c>
      <c r="AD62" s="25" t="s">
        <v>138</v>
      </c>
      <c r="AE62" s="44" t="s">
        <v>138</v>
      </c>
      <c r="AF62" s="25">
        <v>55</v>
      </c>
      <c r="AG62" s="25">
        <v>147</v>
      </c>
      <c r="AH62" s="25">
        <v>368</v>
      </c>
      <c r="AI62" s="46" t="s">
        <v>405</v>
      </c>
      <c r="AJ62" s="24" t="s">
        <v>406</v>
      </c>
      <c r="AK62" s="25"/>
    </row>
    <row r="63" s="8" customFormat="1" ht="63" customHeight="1" spans="1:37">
      <c r="A63" s="25" t="s">
        <v>127</v>
      </c>
      <c r="B63" s="24" t="s">
        <v>237</v>
      </c>
      <c r="C63" s="24" t="s">
        <v>407</v>
      </c>
      <c r="D63" s="24" t="s">
        <v>408</v>
      </c>
      <c r="E63" s="25" t="s">
        <v>262</v>
      </c>
      <c r="F63" s="25" t="s">
        <v>409</v>
      </c>
      <c r="G63" s="25" t="s">
        <v>133</v>
      </c>
      <c r="H63" s="25" t="s">
        <v>374</v>
      </c>
      <c r="I63" s="25" t="s">
        <v>375</v>
      </c>
      <c r="J63" s="25">
        <v>5222013</v>
      </c>
      <c r="K63" s="40">
        <f t="shared" si="4"/>
        <v>78</v>
      </c>
      <c r="L63" s="40">
        <f t="shared" si="5"/>
        <v>0</v>
      </c>
      <c r="M63" s="41"/>
      <c r="N63" s="41"/>
      <c r="O63" s="41"/>
      <c r="P63" s="41"/>
      <c r="Q63" s="41">
        <v>78</v>
      </c>
      <c r="R63" s="41"/>
      <c r="S63" s="41"/>
      <c r="T63" s="41"/>
      <c r="U63" s="41"/>
      <c r="V63" s="41"/>
      <c r="W63" s="41"/>
      <c r="X63" s="41"/>
      <c r="Y63" s="41"/>
      <c r="Z63" s="25" t="s">
        <v>136</v>
      </c>
      <c r="AA63" s="25" t="s">
        <v>137</v>
      </c>
      <c r="AB63" s="25" t="s">
        <v>137</v>
      </c>
      <c r="AC63" s="25" t="s">
        <v>138</v>
      </c>
      <c r="AD63" s="25" t="s">
        <v>138</v>
      </c>
      <c r="AE63" s="44" t="s">
        <v>138</v>
      </c>
      <c r="AF63" s="25">
        <v>52</v>
      </c>
      <c r="AG63" s="25">
        <v>121</v>
      </c>
      <c r="AH63" s="25">
        <v>272</v>
      </c>
      <c r="AI63" s="46" t="s">
        <v>410</v>
      </c>
      <c r="AJ63" s="24" t="s">
        <v>411</v>
      </c>
      <c r="AK63" s="25"/>
    </row>
    <row r="64" s="9" customFormat="1" ht="63" customHeight="1" spans="1:37">
      <c r="A64" s="25" t="s">
        <v>127</v>
      </c>
      <c r="B64" s="23" t="s">
        <v>223</v>
      </c>
      <c r="C64" s="34" t="s">
        <v>412</v>
      </c>
      <c r="D64" s="24" t="s">
        <v>413</v>
      </c>
      <c r="E64" s="24" t="s">
        <v>262</v>
      </c>
      <c r="F64" s="24" t="s">
        <v>414</v>
      </c>
      <c r="G64" s="25" t="s">
        <v>133</v>
      </c>
      <c r="H64" s="25" t="s">
        <v>374</v>
      </c>
      <c r="I64" s="25" t="s">
        <v>375</v>
      </c>
      <c r="J64" s="25" t="s">
        <v>390</v>
      </c>
      <c r="K64" s="40">
        <f t="shared" si="4"/>
        <v>15</v>
      </c>
      <c r="L64" s="40">
        <f t="shared" si="5"/>
        <v>15</v>
      </c>
      <c r="M64" s="41"/>
      <c r="N64" s="41"/>
      <c r="O64" s="41">
        <v>15</v>
      </c>
      <c r="P64" s="41"/>
      <c r="Q64" s="41"/>
      <c r="R64" s="41"/>
      <c r="S64" s="41"/>
      <c r="T64" s="41"/>
      <c r="U64" s="41"/>
      <c r="V64" s="41"/>
      <c r="W64" s="41"/>
      <c r="X64" s="41"/>
      <c r="Y64" s="41"/>
      <c r="Z64" s="25" t="s">
        <v>136</v>
      </c>
      <c r="AA64" s="25" t="s">
        <v>137</v>
      </c>
      <c r="AB64" s="25" t="s">
        <v>138</v>
      </c>
      <c r="AC64" s="25" t="s">
        <v>138</v>
      </c>
      <c r="AD64" s="25" t="s">
        <v>138</v>
      </c>
      <c r="AE64" s="44" t="s">
        <v>138</v>
      </c>
      <c r="AF64" s="25">
        <v>47</v>
      </c>
      <c r="AG64" s="25">
        <v>121</v>
      </c>
      <c r="AH64" s="25">
        <v>525</v>
      </c>
      <c r="AI64" s="46" t="s">
        <v>415</v>
      </c>
      <c r="AJ64" s="24" t="s">
        <v>416</v>
      </c>
      <c r="AK64" s="25"/>
    </row>
    <row r="65" s="9" customFormat="1" ht="63" customHeight="1" spans="1:37">
      <c r="A65" s="25" t="s">
        <v>127</v>
      </c>
      <c r="B65" s="23" t="s">
        <v>223</v>
      </c>
      <c r="C65" s="24" t="s">
        <v>417</v>
      </c>
      <c r="D65" s="24" t="s">
        <v>418</v>
      </c>
      <c r="E65" s="24" t="s">
        <v>262</v>
      </c>
      <c r="F65" s="24" t="s">
        <v>419</v>
      </c>
      <c r="G65" s="25" t="s">
        <v>133</v>
      </c>
      <c r="H65" s="25" t="s">
        <v>374</v>
      </c>
      <c r="I65" s="25" t="s">
        <v>375</v>
      </c>
      <c r="J65" s="25" t="s">
        <v>390</v>
      </c>
      <c r="K65" s="40">
        <f t="shared" si="4"/>
        <v>25</v>
      </c>
      <c r="L65" s="40">
        <f t="shared" si="5"/>
        <v>25</v>
      </c>
      <c r="M65" s="41"/>
      <c r="N65" s="41"/>
      <c r="O65" s="41">
        <v>25</v>
      </c>
      <c r="P65" s="41"/>
      <c r="Q65" s="41"/>
      <c r="R65" s="41"/>
      <c r="S65" s="41"/>
      <c r="T65" s="41"/>
      <c r="U65" s="41"/>
      <c r="V65" s="41"/>
      <c r="W65" s="41"/>
      <c r="X65" s="41"/>
      <c r="Y65" s="41"/>
      <c r="Z65" s="25" t="s">
        <v>136</v>
      </c>
      <c r="AA65" s="25" t="s">
        <v>137</v>
      </c>
      <c r="AB65" s="25" t="s">
        <v>138</v>
      </c>
      <c r="AC65" s="25" t="s">
        <v>138</v>
      </c>
      <c r="AD65" s="25" t="s">
        <v>138</v>
      </c>
      <c r="AE65" s="44" t="s">
        <v>138</v>
      </c>
      <c r="AF65" s="25">
        <v>39</v>
      </c>
      <c r="AG65" s="25">
        <v>109</v>
      </c>
      <c r="AH65" s="25">
        <v>445</v>
      </c>
      <c r="AI65" s="46" t="s">
        <v>420</v>
      </c>
      <c r="AJ65" s="24" t="s">
        <v>421</v>
      </c>
      <c r="AK65" s="25"/>
    </row>
    <row r="66" s="9" customFormat="1" ht="63" customHeight="1" spans="1:37">
      <c r="A66" s="25" t="s">
        <v>127</v>
      </c>
      <c r="B66" s="24" t="s">
        <v>223</v>
      </c>
      <c r="C66" s="24" t="s">
        <v>422</v>
      </c>
      <c r="D66" s="24" t="s">
        <v>423</v>
      </c>
      <c r="E66" s="33" t="s">
        <v>166</v>
      </c>
      <c r="F66" s="33" t="s">
        <v>424</v>
      </c>
      <c r="G66" s="25" t="s">
        <v>133</v>
      </c>
      <c r="H66" s="25" t="s">
        <v>374</v>
      </c>
      <c r="I66" s="25" t="s">
        <v>375</v>
      </c>
      <c r="J66" s="25">
        <v>5222013</v>
      </c>
      <c r="K66" s="40">
        <f t="shared" si="4"/>
        <v>33</v>
      </c>
      <c r="L66" s="40">
        <f t="shared" si="5"/>
        <v>0</v>
      </c>
      <c r="M66" s="41"/>
      <c r="N66" s="41"/>
      <c r="O66" s="41"/>
      <c r="P66" s="41"/>
      <c r="Q66" s="41">
        <v>33</v>
      </c>
      <c r="R66" s="41"/>
      <c r="S66" s="41"/>
      <c r="T66" s="41"/>
      <c r="U66" s="41"/>
      <c r="V66" s="41"/>
      <c r="W66" s="41"/>
      <c r="X66" s="41"/>
      <c r="Y66" s="41"/>
      <c r="Z66" s="25" t="s">
        <v>136</v>
      </c>
      <c r="AA66" s="25" t="s">
        <v>137</v>
      </c>
      <c r="AB66" s="25" t="s">
        <v>138</v>
      </c>
      <c r="AC66" s="25" t="s">
        <v>138</v>
      </c>
      <c r="AD66" s="25" t="s">
        <v>138</v>
      </c>
      <c r="AE66" s="44" t="s">
        <v>138</v>
      </c>
      <c r="AF66" s="25">
        <v>83</v>
      </c>
      <c r="AG66" s="25">
        <v>203</v>
      </c>
      <c r="AH66" s="25">
        <v>580</v>
      </c>
      <c r="AI66" s="46" t="s">
        <v>380</v>
      </c>
      <c r="AJ66" s="24" t="s">
        <v>425</v>
      </c>
      <c r="AK66" s="25"/>
    </row>
    <row r="67" s="9" customFormat="1" ht="63" customHeight="1" spans="1:37">
      <c r="A67" s="25" t="s">
        <v>127</v>
      </c>
      <c r="B67" s="24" t="s">
        <v>237</v>
      </c>
      <c r="C67" s="24" t="s">
        <v>426</v>
      </c>
      <c r="D67" s="24" t="s">
        <v>427</v>
      </c>
      <c r="E67" s="25" t="s">
        <v>166</v>
      </c>
      <c r="F67" s="25" t="s">
        <v>428</v>
      </c>
      <c r="G67" s="25" t="s">
        <v>133</v>
      </c>
      <c r="H67" s="25" t="s">
        <v>374</v>
      </c>
      <c r="I67" s="25" t="s">
        <v>375</v>
      </c>
      <c r="J67" s="25">
        <v>5222013</v>
      </c>
      <c r="K67" s="40">
        <f t="shared" si="4"/>
        <v>92</v>
      </c>
      <c r="L67" s="40">
        <f t="shared" si="5"/>
        <v>92</v>
      </c>
      <c r="M67" s="41"/>
      <c r="N67" s="41">
        <v>92</v>
      </c>
      <c r="O67" s="41"/>
      <c r="P67" s="41"/>
      <c r="Q67" s="41"/>
      <c r="R67" s="41"/>
      <c r="S67" s="41"/>
      <c r="T67" s="41"/>
      <c r="U67" s="41"/>
      <c r="V67" s="41"/>
      <c r="W67" s="41"/>
      <c r="X67" s="41"/>
      <c r="Y67" s="41"/>
      <c r="Z67" s="25" t="s">
        <v>136</v>
      </c>
      <c r="AA67" s="25" t="s">
        <v>137</v>
      </c>
      <c r="AB67" s="25" t="s">
        <v>137</v>
      </c>
      <c r="AC67" s="25" t="s">
        <v>138</v>
      </c>
      <c r="AD67" s="25" t="s">
        <v>138</v>
      </c>
      <c r="AE67" s="44" t="s">
        <v>138</v>
      </c>
      <c r="AF67" s="25">
        <v>20</v>
      </c>
      <c r="AG67" s="25">
        <v>45</v>
      </c>
      <c r="AH67" s="25">
        <v>529</v>
      </c>
      <c r="AI67" s="46" t="s">
        <v>385</v>
      </c>
      <c r="AJ67" s="24" t="s">
        <v>429</v>
      </c>
      <c r="AK67" s="25"/>
    </row>
    <row r="68" s="9" customFormat="1" ht="63" customHeight="1" spans="1:37">
      <c r="A68" s="25" t="s">
        <v>127</v>
      </c>
      <c r="B68" s="24" t="s">
        <v>237</v>
      </c>
      <c r="C68" s="24" t="s">
        <v>430</v>
      </c>
      <c r="D68" s="24" t="s">
        <v>431</v>
      </c>
      <c r="E68" s="25" t="s">
        <v>166</v>
      </c>
      <c r="F68" s="25" t="s">
        <v>271</v>
      </c>
      <c r="G68" s="25" t="s">
        <v>133</v>
      </c>
      <c r="H68" s="25" t="s">
        <v>374</v>
      </c>
      <c r="I68" s="25" t="s">
        <v>375</v>
      </c>
      <c r="J68" s="25">
        <v>5222013</v>
      </c>
      <c r="K68" s="40">
        <f t="shared" si="4"/>
        <v>90</v>
      </c>
      <c r="L68" s="40">
        <f t="shared" si="5"/>
        <v>90</v>
      </c>
      <c r="M68" s="41"/>
      <c r="N68" s="41">
        <v>90</v>
      </c>
      <c r="O68" s="41"/>
      <c r="P68" s="41"/>
      <c r="Q68" s="41"/>
      <c r="R68" s="41"/>
      <c r="S68" s="41"/>
      <c r="T68" s="41"/>
      <c r="U68" s="41"/>
      <c r="V68" s="41"/>
      <c r="W68" s="41"/>
      <c r="X68" s="41"/>
      <c r="Y68" s="41"/>
      <c r="Z68" s="25" t="s">
        <v>136</v>
      </c>
      <c r="AA68" s="25" t="s">
        <v>137</v>
      </c>
      <c r="AB68" s="25" t="s">
        <v>137</v>
      </c>
      <c r="AC68" s="25" t="s">
        <v>137</v>
      </c>
      <c r="AD68" s="25" t="s">
        <v>138</v>
      </c>
      <c r="AE68" s="44" t="s">
        <v>138</v>
      </c>
      <c r="AF68" s="25">
        <v>60</v>
      </c>
      <c r="AG68" s="25">
        <v>126</v>
      </c>
      <c r="AH68" s="25">
        <v>678</v>
      </c>
      <c r="AI68" s="46" t="s">
        <v>385</v>
      </c>
      <c r="AJ68" s="24" t="s">
        <v>432</v>
      </c>
      <c r="AK68" s="47"/>
    </row>
    <row r="69" s="9" customFormat="1" ht="63" customHeight="1" spans="1:37">
      <c r="A69" s="25" t="s">
        <v>127</v>
      </c>
      <c r="B69" s="24" t="s">
        <v>128</v>
      </c>
      <c r="C69" s="24" t="s">
        <v>433</v>
      </c>
      <c r="D69" s="24" t="s">
        <v>434</v>
      </c>
      <c r="E69" s="25" t="s">
        <v>166</v>
      </c>
      <c r="F69" s="25" t="s">
        <v>172</v>
      </c>
      <c r="G69" s="25" t="s">
        <v>133</v>
      </c>
      <c r="H69" s="25" t="s">
        <v>374</v>
      </c>
      <c r="I69" s="25" t="s">
        <v>375</v>
      </c>
      <c r="J69" s="25">
        <v>5222013</v>
      </c>
      <c r="K69" s="40">
        <f t="shared" si="4"/>
        <v>203</v>
      </c>
      <c r="L69" s="40">
        <f t="shared" si="5"/>
        <v>111</v>
      </c>
      <c r="M69" s="41"/>
      <c r="N69" s="41"/>
      <c r="O69" s="41">
        <v>111</v>
      </c>
      <c r="P69" s="41"/>
      <c r="Q69" s="41">
        <v>92</v>
      </c>
      <c r="R69" s="41"/>
      <c r="S69" s="41"/>
      <c r="T69" s="41"/>
      <c r="U69" s="41"/>
      <c r="V69" s="41"/>
      <c r="W69" s="41"/>
      <c r="X69" s="41"/>
      <c r="Y69" s="41"/>
      <c r="Z69" s="25" t="s">
        <v>136</v>
      </c>
      <c r="AA69" s="25" t="s">
        <v>137</v>
      </c>
      <c r="AB69" s="25" t="s">
        <v>138</v>
      </c>
      <c r="AC69" s="25" t="s">
        <v>138</v>
      </c>
      <c r="AD69" s="25" t="s">
        <v>138</v>
      </c>
      <c r="AE69" s="44" t="s">
        <v>138</v>
      </c>
      <c r="AF69" s="25">
        <v>36</v>
      </c>
      <c r="AG69" s="25">
        <v>88</v>
      </c>
      <c r="AH69" s="25">
        <v>450</v>
      </c>
      <c r="AI69" s="46" t="s">
        <v>435</v>
      </c>
      <c r="AJ69" s="24" t="s">
        <v>436</v>
      </c>
      <c r="AK69" s="25"/>
    </row>
    <row r="70" s="9" customFormat="1" ht="63" customHeight="1" spans="1:37">
      <c r="A70" s="25" t="s">
        <v>127</v>
      </c>
      <c r="B70" s="24" t="s">
        <v>237</v>
      </c>
      <c r="C70" s="24" t="s">
        <v>437</v>
      </c>
      <c r="D70" s="24" t="s">
        <v>438</v>
      </c>
      <c r="E70" s="25" t="s">
        <v>166</v>
      </c>
      <c r="F70" s="25" t="s">
        <v>439</v>
      </c>
      <c r="G70" s="25" t="s">
        <v>133</v>
      </c>
      <c r="H70" s="25" t="s">
        <v>374</v>
      </c>
      <c r="I70" s="25" t="s">
        <v>375</v>
      </c>
      <c r="J70" s="25">
        <v>5222013</v>
      </c>
      <c r="K70" s="40">
        <f t="shared" si="4"/>
        <v>189.5</v>
      </c>
      <c r="L70" s="40">
        <f t="shared" si="5"/>
        <v>163</v>
      </c>
      <c r="M70" s="41"/>
      <c r="N70" s="41">
        <v>163</v>
      </c>
      <c r="O70" s="41"/>
      <c r="P70" s="41"/>
      <c r="Q70" s="41">
        <v>26.5</v>
      </c>
      <c r="R70" s="41"/>
      <c r="S70" s="41"/>
      <c r="T70" s="41"/>
      <c r="U70" s="41"/>
      <c r="V70" s="41"/>
      <c r="W70" s="41"/>
      <c r="X70" s="41"/>
      <c r="Y70" s="41"/>
      <c r="Z70" s="25" t="s">
        <v>136</v>
      </c>
      <c r="AA70" s="25" t="s">
        <v>137</v>
      </c>
      <c r="AB70" s="25" t="s">
        <v>137</v>
      </c>
      <c r="AC70" s="25" t="s">
        <v>138</v>
      </c>
      <c r="AD70" s="25" t="s">
        <v>138</v>
      </c>
      <c r="AE70" s="44" t="s">
        <v>138</v>
      </c>
      <c r="AF70" s="25">
        <v>79</v>
      </c>
      <c r="AG70" s="25">
        <v>181</v>
      </c>
      <c r="AH70" s="25">
        <v>980</v>
      </c>
      <c r="AI70" s="46" t="s">
        <v>385</v>
      </c>
      <c r="AJ70" s="24" t="s">
        <v>440</v>
      </c>
      <c r="AK70" s="47"/>
    </row>
    <row r="71" s="9" customFormat="1" ht="63" customHeight="1" spans="1:37">
      <c r="A71" s="25" t="s">
        <v>127</v>
      </c>
      <c r="B71" s="23" t="s">
        <v>223</v>
      </c>
      <c r="C71" s="34" t="s">
        <v>441</v>
      </c>
      <c r="D71" s="24" t="s">
        <v>442</v>
      </c>
      <c r="E71" s="24" t="s">
        <v>166</v>
      </c>
      <c r="F71" s="24" t="s">
        <v>443</v>
      </c>
      <c r="G71" s="25" t="s">
        <v>133</v>
      </c>
      <c r="H71" s="25" t="s">
        <v>374</v>
      </c>
      <c r="I71" s="25" t="s">
        <v>375</v>
      </c>
      <c r="J71" s="25" t="s">
        <v>390</v>
      </c>
      <c r="K71" s="40">
        <f t="shared" si="4"/>
        <v>77.2</v>
      </c>
      <c r="L71" s="40">
        <f t="shared" si="5"/>
        <v>77.2</v>
      </c>
      <c r="M71" s="41"/>
      <c r="N71" s="41"/>
      <c r="O71" s="41">
        <v>77.2</v>
      </c>
      <c r="P71" s="41"/>
      <c r="Q71" s="41"/>
      <c r="R71" s="41"/>
      <c r="S71" s="41"/>
      <c r="T71" s="41"/>
      <c r="U71" s="41"/>
      <c r="V71" s="41"/>
      <c r="W71" s="41"/>
      <c r="X71" s="41"/>
      <c r="Y71" s="41"/>
      <c r="Z71" s="25" t="s">
        <v>136</v>
      </c>
      <c r="AA71" s="25" t="s">
        <v>137</v>
      </c>
      <c r="AB71" s="25" t="s">
        <v>138</v>
      </c>
      <c r="AC71" s="25" t="s">
        <v>138</v>
      </c>
      <c r="AD71" s="25" t="s">
        <v>138</v>
      </c>
      <c r="AE71" s="44" t="s">
        <v>138</v>
      </c>
      <c r="AF71" s="25">
        <v>28</v>
      </c>
      <c r="AG71" s="25">
        <v>75</v>
      </c>
      <c r="AH71" s="25">
        <v>533</v>
      </c>
      <c r="AI71" s="46" t="s">
        <v>444</v>
      </c>
      <c r="AJ71" s="24" t="s">
        <v>445</v>
      </c>
      <c r="AK71" s="25"/>
    </row>
    <row r="72" s="9" customFormat="1" ht="63" customHeight="1" spans="1:37">
      <c r="A72" s="25" t="s">
        <v>127</v>
      </c>
      <c r="B72" s="48" t="s">
        <v>223</v>
      </c>
      <c r="C72" s="49" t="s">
        <v>446</v>
      </c>
      <c r="D72" s="50" t="s">
        <v>447</v>
      </c>
      <c r="E72" s="49" t="s">
        <v>166</v>
      </c>
      <c r="F72" s="49" t="s">
        <v>448</v>
      </c>
      <c r="G72" s="49" t="s">
        <v>133</v>
      </c>
      <c r="H72" s="49" t="s">
        <v>374</v>
      </c>
      <c r="I72" s="49" t="s">
        <v>375</v>
      </c>
      <c r="J72" s="49">
        <v>5222013</v>
      </c>
      <c r="K72" s="40">
        <f t="shared" si="4"/>
        <v>28.5</v>
      </c>
      <c r="L72" s="40">
        <f t="shared" si="5"/>
        <v>8.3</v>
      </c>
      <c r="M72" s="41"/>
      <c r="N72" s="41"/>
      <c r="O72" s="41">
        <v>8.3</v>
      </c>
      <c r="P72" s="41"/>
      <c r="Q72" s="41">
        <v>20.2</v>
      </c>
      <c r="R72" s="41"/>
      <c r="S72" s="41"/>
      <c r="T72" s="41"/>
      <c r="U72" s="41"/>
      <c r="V72" s="41"/>
      <c r="W72" s="41"/>
      <c r="X72" s="41"/>
      <c r="Y72" s="41"/>
      <c r="Z72" s="25" t="s">
        <v>136</v>
      </c>
      <c r="AA72" s="25" t="s">
        <v>137</v>
      </c>
      <c r="AB72" s="25" t="s">
        <v>138</v>
      </c>
      <c r="AC72" s="25" t="s">
        <v>138</v>
      </c>
      <c r="AD72" s="25" t="s">
        <v>138</v>
      </c>
      <c r="AE72" s="44" t="s">
        <v>138</v>
      </c>
      <c r="AF72" s="49">
        <v>16</v>
      </c>
      <c r="AG72" s="49">
        <v>40</v>
      </c>
      <c r="AH72" s="49">
        <v>519</v>
      </c>
      <c r="AI72" s="46" t="s">
        <v>449</v>
      </c>
      <c r="AJ72" s="24" t="s">
        <v>449</v>
      </c>
      <c r="AK72" s="25"/>
    </row>
    <row r="73" s="9" customFormat="1" ht="63" customHeight="1" spans="1:37">
      <c r="A73" s="25" t="s">
        <v>127</v>
      </c>
      <c r="B73" s="23" t="s">
        <v>223</v>
      </c>
      <c r="C73" s="34" t="s">
        <v>450</v>
      </c>
      <c r="D73" s="24" t="s">
        <v>451</v>
      </c>
      <c r="E73" s="24" t="s">
        <v>166</v>
      </c>
      <c r="F73" s="24" t="s">
        <v>452</v>
      </c>
      <c r="G73" s="25" t="s">
        <v>133</v>
      </c>
      <c r="H73" s="25" t="s">
        <v>374</v>
      </c>
      <c r="I73" s="25" t="s">
        <v>375</v>
      </c>
      <c r="J73" s="25" t="s">
        <v>390</v>
      </c>
      <c r="K73" s="40">
        <f t="shared" si="4"/>
        <v>39.5</v>
      </c>
      <c r="L73" s="40">
        <f t="shared" si="5"/>
        <v>0</v>
      </c>
      <c r="M73" s="41"/>
      <c r="N73" s="41"/>
      <c r="O73" s="41"/>
      <c r="P73" s="41"/>
      <c r="Q73" s="41">
        <v>39.5</v>
      </c>
      <c r="R73" s="41"/>
      <c r="S73" s="41"/>
      <c r="T73" s="41"/>
      <c r="U73" s="41"/>
      <c r="V73" s="41"/>
      <c r="W73" s="41"/>
      <c r="X73" s="41"/>
      <c r="Y73" s="41"/>
      <c r="Z73" s="25" t="s">
        <v>136</v>
      </c>
      <c r="AA73" s="25" t="s">
        <v>137</v>
      </c>
      <c r="AB73" s="25" t="s">
        <v>138</v>
      </c>
      <c r="AC73" s="25" t="s">
        <v>138</v>
      </c>
      <c r="AD73" s="25" t="s">
        <v>138</v>
      </c>
      <c r="AE73" s="44" t="s">
        <v>138</v>
      </c>
      <c r="AF73" s="25">
        <v>73</v>
      </c>
      <c r="AG73" s="25">
        <v>201</v>
      </c>
      <c r="AH73" s="25">
        <v>993</v>
      </c>
      <c r="AI73" s="46" t="s">
        <v>453</v>
      </c>
      <c r="AJ73" s="24" t="s">
        <v>454</v>
      </c>
      <c r="AK73" s="25"/>
    </row>
    <row r="74" s="9" customFormat="1" ht="63" customHeight="1" spans="1:37">
      <c r="A74" s="25" t="s">
        <v>127</v>
      </c>
      <c r="B74" s="23" t="s">
        <v>223</v>
      </c>
      <c r="C74" s="34" t="s">
        <v>455</v>
      </c>
      <c r="D74" s="24" t="s">
        <v>456</v>
      </c>
      <c r="E74" s="24" t="s">
        <v>166</v>
      </c>
      <c r="F74" s="24" t="s">
        <v>457</v>
      </c>
      <c r="G74" s="25" t="s">
        <v>133</v>
      </c>
      <c r="H74" s="25" t="s">
        <v>374</v>
      </c>
      <c r="I74" s="25" t="s">
        <v>375</v>
      </c>
      <c r="J74" s="25" t="s">
        <v>390</v>
      </c>
      <c r="K74" s="40">
        <f t="shared" si="4"/>
        <v>102.3</v>
      </c>
      <c r="L74" s="40">
        <f t="shared" si="5"/>
        <v>0</v>
      </c>
      <c r="M74" s="41"/>
      <c r="N74" s="41"/>
      <c r="O74" s="41"/>
      <c r="P74" s="41"/>
      <c r="Q74" s="41">
        <v>102.3</v>
      </c>
      <c r="R74" s="41"/>
      <c r="S74" s="41"/>
      <c r="T74" s="41"/>
      <c r="U74" s="41"/>
      <c r="V74" s="41"/>
      <c r="W74" s="41"/>
      <c r="X74" s="41"/>
      <c r="Y74" s="41"/>
      <c r="Z74" s="25" t="s">
        <v>136</v>
      </c>
      <c r="AA74" s="25" t="s">
        <v>137</v>
      </c>
      <c r="AB74" s="25" t="s">
        <v>137</v>
      </c>
      <c r="AC74" s="25" t="s">
        <v>138</v>
      </c>
      <c r="AD74" s="25" t="s">
        <v>138</v>
      </c>
      <c r="AE74" s="44" t="s">
        <v>138</v>
      </c>
      <c r="AF74" s="25">
        <v>36</v>
      </c>
      <c r="AG74" s="25">
        <v>91</v>
      </c>
      <c r="AH74" s="25">
        <v>547</v>
      </c>
      <c r="AI74" s="46" t="s">
        <v>458</v>
      </c>
      <c r="AJ74" s="24" t="s">
        <v>459</v>
      </c>
      <c r="AK74" s="25"/>
    </row>
    <row r="75" s="9" customFormat="1" ht="63" customHeight="1" spans="1:37">
      <c r="A75" s="25" t="s">
        <v>127</v>
      </c>
      <c r="B75" s="23" t="s">
        <v>223</v>
      </c>
      <c r="C75" s="34" t="s">
        <v>460</v>
      </c>
      <c r="D75" s="24" t="s">
        <v>461</v>
      </c>
      <c r="E75" s="24" t="s">
        <v>166</v>
      </c>
      <c r="F75" s="24" t="s">
        <v>462</v>
      </c>
      <c r="G75" s="25" t="s">
        <v>133</v>
      </c>
      <c r="H75" s="25" t="s">
        <v>374</v>
      </c>
      <c r="I75" s="25" t="s">
        <v>375</v>
      </c>
      <c r="J75" s="25" t="s">
        <v>390</v>
      </c>
      <c r="K75" s="40">
        <f t="shared" si="4"/>
        <v>40.4</v>
      </c>
      <c r="L75" s="40">
        <f t="shared" si="5"/>
        <v>0</v>
      </c>
      <c r="M75" s="41"/>
      <c r="N75" s="41"/>
      <c r="O75" s="41"/>
      <c r="P75" s="41"/>
      <c r="Q75" s="41">
        <v>40.4</v>
      </c>
      <c r="R75" s="41"/>
      <c r="S75" s="41"/>
      <c r="T75" s="41"/>
      <c r="U75" s="41"/>
      <c r="V75" s="41"/>
      <c r="W75" s="41"/>
      <c r="X75" s="41"/>
      <c r="Y75" s="41"/>
      <c r="Z75" s="25" t="s">
        <v>136</v>
      </c>
      <c r="AA75" s="25" t="s">
        <v>137</v>
      </c>
      <c r="AB75" s="25" t="s">
        <v>138</v>
      </c>
      <c r="AC75" s="25" t="s">
        <v>138</v>
      </c>
      <c r="AD75" s="25" t="s">
        <v>138</v>
      </c>
      <c r="AE75" s="44" t="s">
        <v>138</v>
      </c>
      <c r="AF75" s="25">
        <v>20</v>
      </c>
      <c r="AG75" s="25">
        <v>59</v>
      </c>
      <c r="AH75" s="25">
        <v>286</v>
      </c>
      <c r="AI75" s="46" t="s">
        <v>463</v>
      </c>
      <c r="AJ75" s="24" t="s">
        <v>464</v>
      </c>
      <c r="AK75" s="25"/>
    </row>
    <row r="76" s="9" customFormat="1" ht="63" customHeight="1" spans="1:37">
      <c r="A76" s="25" t="s">
        <v>127</v>
      </c>
      <c r="B76" s="24" t="s">
        <v>237</v>
      </c>
      <c r="C76" s="24" t="s">
        <v>465</v>
      </c>
      <c r="D76" s="24" t="s">
        <v>466</v>
      </c>
      <c r="E76" s="25" t="s">
        <v>292</v>
      </c>
      <c r="F76" s="25" t="s">
        <v>467</v>
      </c>
      <c r="G76" s="25" t="s">
        <v>133</v>
      </c>
      <c r="H76" s="25" t="s">
        <v>374</v>
      </c>
      <c r="I76" s="25" t="s">
        <v>375</v>
      </c>
      <c r="J76" s="25">
        <v>5222013</v>
      </c>
      <c r="K76" s="40">
        <f t="shared" si="4"/>
        <v>176</v>
      </c>
      <c r="L76" s="40">
        <f t="shared" si="5"/>
        <v>0</v>
      </c>
      <c r="M76" s="41"/>
      <c r="N76" s="41"/>
      <c r="O76" s="41"/>
      <c r="P76" s="41"/>
      <c r="Q76" s="41">
        <v>176</v>
      </c>
      <c r="R76" s="41"/>
      <c r="S76" s="41"/>
      <c r="T76" s="41"/>
      <c r="U76" s="41"/>
      <c r="V76" s="41"/>
      <c r="W76" s="41"/>
      <c r="X76" s="41"/>
      <c r="Y76" s="41"/>
      <c r="Z76" s="25" t="s">
        <v>136</v>
      </c>
      <c r="AA76" s="25" t="s">
        <v>137</v>
      </c>
      <c r="AB76" s="25" t="s">
        <v>137</v>
      </c>
      <c r="AC76" s="25" t="s">
        <v>138</v>
      </c>
      <c r="AD76" s="25" t="s">
        <v>138</v>
      </c>
      <c r="AE76" s="44" t="s">
        <v>138</v>
      </c>
      <c r="AF76" s="25">
        <v>46</v>
      </c>
      <c r="AG76" s="25">
        <v>121</v>
      </c>
      <c r="AH76" s="25">
        <v>485</v>
      </c>
      <c r="AI76" s="46" t="s">
        <v>468</v>
      </c>
      <c r="AJ76" s="24" t="s">
        <v>469</v>
      </c>
      <c r="AK76" s="25"/>
    </row>
    <row r="77" s="9" customFormat="1" ht="63" customHeight="1" spans="1:37">
      <c r="A77" s="25" t="s">
        <v>127</v>
      </c>
      <c r="B77" s="23" t="s">
        <v>223</v>
      </c>
      <c r="C77" s="24" t="s">
        <v>470</v>
      </c>
      <c r="D77" s="24" t="s">
        <v>471</v>
      </c>
      <c r="E77" s="24" t="s">
        <v>292</v>
      </c>
      <c r="F77" s="24" t="s">
        <v>472</v>
      </c>
      <c r="G77" s="25" t="s">
        <v>133</v>
      </c>
      <c r="H77" s="25" t="s">
        <v>374</v>
      </c>
      <c r="I77" s="25" t="s">
        <v>375</v>
      </c>
      <c r="J77" s="25" t="s">
        <v>390</v>
      </c>
      <c r="K77" s="40">
        <f t="shared" si="4"/>
        <v>98</v>
      </c>
      <c r="L77" s="40">
        <f t="shared" si="5"/>
        <v>98</v>
      </c>
      <c r="M77" s="41"/>
      <c r="N77" s="41"/>
      <c r="O77" s="41">
        <v>98</v>
      </c>
      <c r="P77" s="41"/>
      <c r="Q77" s="41"/>
      <c r="R77" s="41"/>
      <c r="S77" s="41"/>
      <c r="T77" s="41"/>
      <c r="U77" s="41"/>
      <c r="V77" s="41"/>
      <c r="W77" s="41"/>
      <c r="X77" s="41"/>
      <c r="Y77" s="41"/>
      <c r="Z77" s="25" t="s">
        <v>136</v>
      </c>
      <c r="AA77" s="25" t="s">
        <v>137</v>
      </c>
      <c r="AB77" s="25" t="s">
        <v>138</v>
      </c>
      <c r="AC77" s="25" t="s">
        <v>138</v>
      </c>
      <c r="AD77" s="25" t="s">
        <v>138</v>
      </c>
      <c r="AE77" s="44" t="s">
        <v>138</v>
      </c>
      <c r="AF77" s="25">
        <v>75</v>
      </c>
      <c r="AG77" s="25">
        <v>178</v>
      </c>
      <c r="AH77" s="25">
        <v>651</v>
      </c>
      <c r="AI77" s="46" t="s">
        <v>473</v>
      </c>
      <c r="AJ77" s="24" t="s">
        <v>474</v>
      </c>
      <c r="AK77" s="25"/>
    </row>
    <row r="78" s="8" customFormat="1" ht="63" customHeight="1" spans="1:37">
      <c r="A78" s="25" t="s">
        <v>127</v>
      </c>
      <c r="B78" s="23" t="s">
        <v>250</v>
      </c>
      <c r="C78" s="24" t="s">
        <v>475</v>
      </c>
      <c r="D78" s="24" t="s">
        <v>476</v>
      </c>
      <c r="E78" s="24" t="s">
        <v>292</v>
      </c>
      <c r="F78" s="24" t="s">
        <v>477</v>
      </c>
      <c r="G78" s="25" t="s">
        <v>133</v>
      </c>
      <c r="H78" s="25" t="s">
        <v>374</v>
      </c>
      <c r="I78" s="25" t="s">
        <v>375</v>
      </c>
      <c r="J78" s="25" t="s">
        <v>390</v>
      </c>
      <c r="K78" s="40">
        <f t="shared" si="4"/>
        <v>32</v>
      </c>
      <c r="L78" s="40">
        <f t="shared" si="5"/>
        <v>32</v>
      </c>
      <c r="M78" s="41"/>
      <c r="N78" s="41"/>
      <c r="O78" s="41">
        <v>32</v>
      </c>
      <c r="P78" s="41"/>
      <c r="Q78" s="41"/>
      <c r="R78" s="41"/>
      <c r="S78" s="41"/>
      <c r="T78" s="41"/>
      <c r="U78" s="41"/>
      <c r="V78" s="41"/>
      <c r="W78" s="41"/>
      <c r="X78" s="41"/>
      <c r="Y78" s="41"/>
      <c r="Z78" s="25" t="s">
        <v>136</v>
      </c>
      <c r="AA78" s="25" t="s">
        <v>137</v>
      </c>
      <c r="AB78" s="25" t="s">
        <v>138</v>
      </c>
      <c r="AC78" s="25" t="s">
        <v>138</v>
      </c>
      <c r="AD78" s="25" t="s">
        <v>138</v>
      </c>
      <c r="AE78" s="44" t="s">
        <v>138</v>
      </c>
      <c r="AF78" s="25">
        <v>38</v>
      </c>
      <c r="AG78" s="25">
        <v>113</v>
      </c>
      <c r="AH78" s="25">
        <v>376</v>
      </c>
      <c r="AI78" s="52" t="s">
        <v>478</v>
      </c>
      <c r="AJ78" s="34" t="s">
        <v>478</v>
      </c>
      <c r="AK78" s="25"/>
    </row>
    <row r="79" s="9" customFormat="1" ht="63" customHeight="1" spans="1:37">
      <c r="A79" s="25" t="s">
        <v>127</v>
      </c>
      <c r="B79" s="24" t="s">
        <v>237</v>
      </c>
      <c r="C79" s="24" t="s">
        <v>479</v>
      </c>
      <c r="D79" s="24" t="s">
        <v>480</v>
      </c>
      <c r="E79" s="25" t="s">
        <v>292</v>
      </c>
      <c r="F79" s="25" t="s">
        <v>481</v>
      </c>
      <c r="G79" s="25" t="s">
        <v>133</v>
      </c>
      <c r="H79" s="25" t="s">
        <v>374</v>
      </c>
      <c r="I79" s="25" t="s">
        <v>375</v>
      </c>
      <c r="J79" s="25">
        <v>5222013</v>
      </c>
      <c r="K79" s="40">
        <f t="shared" si="4"/>
        <v>98</v>
      </c>
      <c r="L79" s="40">
        <f t="shared" si="5"/>
        <v>98</v>
      </c>
      <c r="M79" s="41"/>
      <c r="N79" s="41"/>
      <c r="O79" s="41">
        <v>98</v>
      </c>
      <c r="P79" s="41"/>
      <c r="Q79" s="41"/>
      <c r="R79" s="41"/>
      <c r="S79" s="41"/>
      <c r="T79" s="41"/>
      <c r="U79" s="41"/>
      <c r="V79" s="41"/>
      <c r="W79" s="41"/>
      <c r="X79" s="41"/>
      <c r="Y79" s="41"/>
      <c r="Z79" s="25" t="s">
        <v>136</v>
      </c>
      <c r="AA79" s="25" t="s">
        <v>137</v>
      </c>
      <c r="AB79" s="25" t="s">
        <v>137</v>
      </c>
      <c r="AC79" s="25" t="s">
        <v>138</v>
      </c>
      <c r="AD79" s="25" t="s">
        <v>138</v>
      </c>
      <c r="AE79" s="44" t="s">
        <v>138</v>
      </c>
      <c r="AF79" s="25">
        <v>46</v>
      </c>
      <c r="AG79" s="25">
        <v>111</v>
      </c>
      <c r="AH79" s="25">
        <v>403</v>
      </c>
      <c r="AI79" s="46" t="s">
        <v>482</v>
      </c>
      <c r="AJ79" s="24" t="s">
        <v>483</v>
      </c>
      <c r="AK79" s="47"/>
    </row>
    <row r="80" s="9" customFormat="1" ht="63" customHeight="1" spans="1:37">
      <c r="A80" s="25" t="s">
        <v>127</v>
      </c>
      <c r="B80" s="24" t="s">
        <v>237</v>
      </c>
      <c r="C80" s="24" t="s">
        <v>484</v>
      </c>
      <c r="D80" s="24" t="s">
        <v>485</v>
      </c>
      <c r="E80" s="25" t="s">
        <v>292</v>
      </c>
      <c r="F80" s="25" t="s">
        <v>486</v>
      </c>
      <c r="G80" s="25" t="s">
        <v>133</v>
      </c>
      <c r="H80" s="25" t="s">
        <v>374</v>
      </c>
      <c r="I80" s="25" t="s">
        <v>375</v>
      </c>
      <c r="J80" s="25">
        <v>5222013</v>
      </c>
      <c r="K80" s="40">
        <f t="shared" si="4"/>
        <v>86</v>
      </c>
      <c r="L80" s="40">
        <f t="shared" si="5"/>
        <v>86</v>
      </c>
      <c r="M80" s="41"/>
      <c r="N80" s="41"/>
      <c r="O80" s="41">
        <v>86</v>
      </c>
      <c r="P80" s="41"/>
      <c r="Q80" s="41"/>
      <c r="R80" s="41"/>
      <c r="S80" s="41"/>
      <c r="T80" s="41"/>
      <c r="U80" s="41"/>
      <c r="V80" s="41"/>
      <c r="W80" s="41"/>
      <c r="X80" s="41"/>
      <c r="Y80" s="41"/>
      <c r="Z80" s="25" t="s">
        <v>136</v>
      </c>
      <c r="AA80" s="25" t="s">
        <v>137</v>
      </c>
      <c r="AB80" s="25" t="s">
        <v>137</v>
      </c>
      <c r="AC80" s="25" t="s">
        <v>138</v>
      </c>
      <c r="AD80" s="25" t="s">
        <v>138</v>
      </c>
      <c r="AE80" s="44" t="s">
        <v>138</v>
      </c>
      <c r="AF80" s="25">
        <v>104</v>
      </c>
      <c r="AG80" s="25">
        <v>288</v>
      </c>
      <c r="AH80" s="25">
        <v>460</v>
      </c>
      <c r="AI80" s="46" t="s">
        <v>487</v>
      </c>
      <c r="AJ80" s="24" t="s">
        <v>488</v>
      </c>
      <c r="AK80" s="25"/>
    </row>
    <row r="81" s="9" customFormat="1" ht="63" customHeight="1" spans="1:37">
      <c r="A81" s="25" t="s">
        <v>127</v>
      </c>
      <c r="B81" s="24" t="s">
        <v>237</v>
      </c>
      <c r="C81" s="24" t="s">
        <v>489</v>
      </c>
      <c r="D81" s="24" t="s">
        <v>490</v>
      </c>
      <c r="E81" s="33" t="s">
        <v>292</v>
      </c>
      <c r="F81" s="33" t="s">
        <v>486</v>
      </c>
      <c r="G81" s="25" t="s">
        <v>133</v>
      </c>
      <c r="H81" s="25" t="s">
        <v>374</v>
      </c>
      <c r="I81" s="25" t="s">
        <v>375</v>
      </c>
      <c r="J81" s="25">
        <v>5222013</v>
      </c>
      <c r="K81" s="40">
        <f t="shared" si="4"/>
        <v>125.5</v>
      </c>
      <c r="L81" s="40">
        <f t="shared" si="5"/>
        <v>0</v>
      </c>
      <c r="M81" s="41"/>
      <c r="N81" s="41"/>
      <c r="O81" s="41"/>
      <c r="P81" s="41"/>
      <c r="Q81" s="41">
        <v>125.5</v>
      </c>
      <c r="R81" s="41"/>
      <c r="S81" s="41"/>
      <c r="T81" s="41"/>
      <c r="U81" s="41"/>
      <c r="V81" s="41"/>
      <c r="W81" s="41"/>
      <c r="X81" s="41"/>
      <c r="Y81" s="41"/>
      <c r="Z81" s="25" t="s">
        <v>136</v>
      </c>
      <c r="AA81" s="25" t="s">
        <v>137</v>
      </c>
      <c r="AB81" s="25" t="s">
        <v>138</v>
      </c>
      <c r="AC81" s="25" t="s">
        <v>138</v>
      </c>
      <c r="AD81" s="25" t="s">
        <v>138</v>
      </c>
      <c r="AE81" s="44" t="s">
        <v>138</v>
      </c>
      <c r="AF81" s="25">
        <v>98</v>
      </c>
      <c r="AG81" s="25">
        <v>256</v>
      </c>
      <c r="AH81" s="25">
        <v>468</v>
      </c>
      <c r="AI81" s="46" t="s">
        <v>380</v>
      </c>
      <c r="AJ81" s="24" t="s">
        <v>491</v>
      </c>
      <c r="AK81" s="25"/>
    </row>
    <row r="82" s="9" customFormat="1" ht="63" customHeight="1" spans="1:37">
      <c r="A82" s="25" t="s">
        <v>127</v>
      </c>
      <c r="B82" s="24" t="s">
        <v>237</v>
      </c>
      <c r="C82" s="24" t="s">
        <v>492</v>
      </c>
      <c r="D82" s="24" t="s">
        <v>493</v>
      </c>
      <c r="E82" s="25" t="s">
        <v>292</v>
      </c>
      <c r="F82" s="25" t="s">
        <v>494</v>
      </c>
      <c r="G82" s="25" t="s">
        <v>133</v>
      </c>
      <c r="H82" s="25" t="s">
        <v>374</v>
      </c>
      <c r="I82" s="25" t="s">
        <v>375</v>
      </c>
      <c r="J82" s="25">
        <v>5222013</v>
      </c>
      <c r="K82" s="40">
        <f t="shared" si="4"/>
        <v>143</v>
      </c>
      <c r="L82" s="40">
        <f t="shared" si="5"/>
        <v>0</v>
      </c>
      <c r="M82" s="41"/>
      <c r="N82" s="41"/>
      <c r="O82" s="41"/>
      <c r="P82" s="41"/>
      <c r="Q82" s="41">
        <v>143</v>
      </c>
      <c r="R82" s="41"/>
      <c r="S82" s="41"/>
      <c r="T82" s="41"/>
      <c r="U82" s="41"/>
      <c r="V82" s="41"/>
      <c r="W82" s="41"/>
      <c r="X82" s="41"/>
      <c r="Y82" s="41"/>
      <c r="Z82" s="25" t="s">
        <v>136</v>
      </c>
      <c r="AA82" s="25" t="s">
        <v>137</v>
      </c>
      <c r="AB82" s="25" t="s">
        <v>137</v>
      </c>
      <c r="AC82" s="25" t="s">
        <v>138</v>
      </c>
      <c r="AD82" s="25" t="s">
        <v>138</v>
      </c>
      <c r="AE82" s="44" t="s">
        <v>138</v>
      </c>
      <c r="AF82" s="25">
        <v>92</v>
      </c>
      <c r="AG82" s="25">
        <v>241</v>
      </c>
      <c r="AH82" s="25">
        <v>505</v>
      </c>
      <c r="AI82" s="46" t="s">
        <v>495</v>
      </c>
      <c r="AJ82" s="24" t="s">
        <v>496</v>
      </c>
      <c r="AK82" s="47"/>
    </row>
    <row r="83" s="9" customFormat="1" ht="63" customHeight="1" spans="1:37">
      <c r="A83" s="25" t="s">
        <v>127</v>
      </c>
      <c r="B83" s="23" t="s">
        <v>223</v>
      </c>
      <c r="C83" s="24" t="s">
        <v>497</v>
      </c>
      <c r="D83" s="24" t="s">
        <v>498</v>
      </c>
      <c r="E83" s="24" t="s">
        <v>292</v>
      </c>
      <c r="F83" s="24" t="s">
        <v>499</v>
      </c>
      <c r="G83" s="25" t="s">
        <v>133</v>
      </c>
      <c r="H83" s="25" t="s">
        <v>374</v>
      </c>
      <c r="I83" s="25" t="s">
        <v>375</v>
      </c>
      <c r="J83" s="25" t="s">
        <v>390</v>
      </c>
      <c r="K83" s="40">
        <f t="shared" si="4"/>
        <v>55</v>
      </c>
      <c r="L83" s="40">
        <f t="shared" si="5"/>
        <v>55</v>
      </c>
      <c r="M83" s="41"/>
      <c r="N83" s="41"/>
      <c r="O83" s="41">
        <v>55</v>
      </c>
      <c r="P83" s="41"/>
      <c r="Q83" s="41"/>
      <c r="R83" s="41"/>
      <c r="S83" s="41"/>
      <c r="T83" s="41"/>
      <c r="U83" s="41"/>
      <c r="V83" s="41"/>
      <c r="W83" s="41"/>
      <c r="X83" s="41"/>
      <c r="Y83" s="41"/>
      <c r="Z83" s="25" t="s">
        <v>136</v>
      </c>
      <c r="AA83" s="25" t="s">
        <v>137</v>
      </c>
      <c r="AB83" s="25" t="s">
        <v>138</v>
      </c>
      <c r="AC83" s="25" t="s">
        <v>138</v>
      </c>
      <c r="AD83" s="25" t="s">
        <v>138</v>
      </c>
      <c r="AE83" s="44" t="s">
        <v>138</v>
      </c>
      <c r="AF83" s="25">
        <v>29</v>
      </c>
      <c r="AG83" s="25">
        <v>74</v>
      </c>
      <c r="AH83" s="25">
        <v>400</v>
      </c>
      <c r="AI83" s="46" t="s">
        <v>500</v>
      </c>
      <c r="AJ83" s="24" t="s">
        <v>501</v>
      </c>
      <c r="AK83" s="25"/>
    </row>
    <row r="84" s="9" customFormat="1" ht="63" customHeight="1" spans="1:37">
      <c r="A84" s="25" t="s">
        <v>127</v>
      </c>
      <c r="B84" s="24" t="s">
        <v>223</v>
      </c>
      <c r="C84" s="24" t="s">
        <v>502</v>
      </c>
      <c r="D84" s="24" t="s">
        <v>503</v>
      </c>
      <c r="E84" s="25" t="s">
        <v>504</v>
      </c>
      <c r="F84" s="25" t="s">
        <v>505</v>
      </c>
      <c r="G84" s="25" t="s">
        <v>133</v>
      </c>
      <c r="H84" s="25" t="s">
        <v>374</v>
      </c>
      <c r="I84" s="25" t="s">
        <v>375</v>
      </c>
      <c r="J84" s="25">
        <v>5222013</v>
      </c>
      <c r="K84" s="40">
        <f t="shared" si="4"/>
        <v>120</v>
      </c>
      <c r="L84" s="40">
        <f t="shared" si="5"/>
        <v>120</v>
      </c>
      <c r="M84" s="41">
        <v>120</v>
      </c>
      <c r="N84" s="41"/>
      <c r="O84" s="41"/>
      <c r="P84" s="41"/>
      <c r="Q84" s="41"/>
      <c r="R84" s="41"/>
      <c r="S84" s="41"/>
      <c r="T84" s="41"/>
      <c r="U84" s="41"/>
      <c r="V84" s="41"/>
      <c r="W84" s="41"/>
      <c r="X84" s="41"/>
      <c r="Y84" s="41"/>
      <c r="Z84" s="25" t="s">
        <v>136</v>
      </c>
      <c r="AA84" s="25" t="s">
        <v>138</v>
      </c>
      <c r="AB84" s="25" t="s">
        <v>137</v>
      </c>
      <c r="AC84" s="25" t="s">
        <v>138</v>
      </c>
      <c r="AD84" s="25" t="s">
        <v>138</v>
      </c>
      <c r="AE84" s="44" t="s">
        <v>138</v>
      </c>
      <c r="AF84" s="25">
        <v>74</v>
      </c>
      <c r="AG84" s="25">
        <v>168</v>
      </c>
      <c r="AH84" s="25">
        <v>775</v>
      </c>
      <c r="AI84" s="46" t="s">
        <v>506</v>
      </c>
      <c r="AJ84" s="24" t="s">
        <v>507</v>
      </c>
      <c r="AK84" s="25"/>
    </row>
    <row r="85" s="9" customFormat="1" ht="63" customHeight="1" spans="1:37">
      <c r="A85" s="25" t="s">
        <v>127</v>
      </c>
      <c r="B85" s="24" t="s">
        <v>237</v>
      </c>
      <c r="C85" s="24" t="s">
        <v>508</v>
      </c>
      <c r="D85" s="24" t="s">
        <v>509</v>
      </c>
      <c r="E85" s="25" t="s">
        <v>504</v>
      </c>
      <c r="F85" s="25" t="s">
        <v>505</v>
      </c>
      <c r="G85" s="25" t="s">
        <v>133</v>
      </c>
      <c r="H85" s="25" t="s">
        <v>374</v>
      </c>
      <c r="I85" s="25" t="s">
        <v>375</v>
      </c>
      <c r="J85" s="25">
        <v>5222013</v>
      </c>
      <c r="K85" s="40">
        <f t="shared" si="4"/>
        <v>163</v>
      </c>
      <c r="L85" s="40">
        <f t="shared" si="5"/>
        <v>0</v>
      </c>
      <c r="M85" s="41"/>
      <c r="N85" s="41"/>
      <c r="O85" s="41"/>
      <c r="P85" s="41"/>
      <c r="Q85" s="41">
        <v>163</v>
      </c>
      <c r="R85" s="41"/>
      <c r="S85" s="41"/>
      <c r="T85" s="41"/>
      <c r="U85" s="41"/>
      <c r="V85" s="41"/>
      <c r="W85" s="41"/>
      <c r="X85" s="41"/>
      <c r="Y85" s="41"/>
      <c r="Z85" s="25" t="s">
        <v>136</v>
      </c>
      <c r="AA85" s="25" t="s">
        <v>138</v>
      </c>
      <c r="AB85" s="25" t="s">
        <v>138</v>
      </c>
      <c r="AC85" s="25" t="s">
        <v>138</v>
      </c>
      <c r="AD85" s="25" t="s">
        <v>138</v>
      </c>
      <c r="AE85" s="44" t="s">
        <v>138</v>
      </c>
      <c r="AF85" s="25">
        <v>72</v>
      </c>
      <c r="AG85" s="25">
        <v>162</v>
      </c>
      <c r="AH85" s="25">
        <v>775</v>
      </c>
      <c r="AI85" s="46" t="s">
        <v>506</v>
      </c>
      <c r="AJ85" s="24" t="s">
        <v>510</v>
      </c>
      <c r="AK85" s="25"/>
    </row>
    <row r="86" s="9" customFormat="1" ht="63" customHeight="1" spans="1:37">
      <c r="A86" s="25" t="s">
        <v>127</v>
      </c>
      <c r="B86" s="24" t="s">
        <v>128</v>
      </c>
      <c r="C86" s="24" t="s">
        <v>511</v>
      </c>
      <c r="D86" s="24" t="s">
        <v>512</v>
      </c>
      <c r="E86" s="33" t="s">
        <v>504</v>
      </c>
      <c r="F86" s="33" t="s">
        <v>513</v>
      </c>
      <c r="G86" s="25" t="s">
        <v>133</v>
      </c>
      <c r="H86" s="25" t="s">
        <v>374</v>
      </c>
      <c r="I86" s="25" t="s">
        <v>375</v>
      </c>
      <c r="J86" s="25">
        <v>5222013</v>
      </c>
      <c r="K86" s="40">
        <f t="shared" si="4"/>
        <v>7.5</v>
      </c>
      <c r="L86" s="40">
        <f t="shared" si="5"/>
        <v>0</v>
      </c>
      <c r="M86" s="41"/>
      <c r="N86" s="41"/>
      <c r="O86" s="41"/>
      <c r="P86" s="41"/>
      <c r="Q86" s="41">
        <v>7.5</v>
      </c>
      <c r="R86" s="41"/>
      <c r="S86" s="41"/>
      <c r="T86" s="41"/>
      <c r="U86" s="41"/>
      <c r="V86" s="41"/>
      <c r="W86" s="41"/>
      <c r="X86" s="41"/>
      <c r="Y86" s="41"/>
      <c r="Z86" s="25" t="s">
        <v>136</v>
      </c>
      <c r="AA86" s="25" t="s">
        <v>137</v>
      </c>
      <c r="AB86" s="25" t="s">
        <v>138</v>
      </c>
      <c r="AC86" s="25" t="s">
        <v>138</v>
      </c>
      <c r="AD86" s="25" t="s">
        <v>138</v>
      </c>
      <c r="AE86" s="44" t="s">
        <v>138</v>
      </c>
      <c r="AF86" s="25">
        <v>65</v>
      </c>
      <c r="AG86" s="25">
        <v>198</v>
      </c>
      <c r="AH86" s="25">
        <v>369</v>
      </c>
      <c r="AI86" s="46" t="s">
        <v>385</v>
      </c>
      <c r="AJ86" s="24" t="s">
        <v>514</v>
      </c>
      <c r="AK86" s="25"/>
    </row>
    <row r="87" s="8" customFormat="1" ht="63" customHeight="1" spans="1:37">
      <c r="A87" s="25" t="s">
        <v>127</v>
      </c>
      <c r="B87" s="24" t="s">
        <v>237</v>
      </c>
      <c r="C87" s="24" t="s">
        <v>515</v>
      </c>
      <c r="D87" s="24" t="s">
        <v>516</v>
      </c>
      <c r="E87" s="25" t="s">
        <v>504</v>
      </c>
      <c r="F87" s="25" t="s">
        <v>513</v>
      </c>
      <c r="G87" s="25" t="s">
        <v>133</v>
      </c>
      <c r="H87" s="25" t="s">
        <v>374</v>
      </c>
      <c r="I87" s="25" t="s">
        <v>375</v>
      </c>
      <c r="J87" s="25">
        <v>5222013</v>
      </c>
      <c r="K87" s="40">
        <f t="shared" si="4"/>
        <v>18</v>
      </c>
      <c r="L87" s="40">
        <f t="shared" si="5"/>
        <v>18</v>
      </c>
      <c r="M87" s="41"/>
      <c r="N87" s="41"/>
      <c r="O87" s="41">
        <v>18</v>
      </c>
      <c r="P87" s="41"/>
      <c r="Q87" s="41"/>
      <c r="R87" s="41"/>
      <c r="S87" s="41"/>
      <c r="T87" s="41"/>
      <c r="U87" s="41"/>
      <c r="V87" s="41"/>
      <c r="W87" s="41"/>
      <c r="X87" s="41"/>
      <c r="Y87" s="41"/>
      <c r="Z87" s="25" t="s">
        <v>136</v>
      </c>
      <c r="AA87" s="25" t="s">
        <v>137</v>
      </c>
      <c r="AB87" s="25" t="s">
        <v>137</v>
      </c>
      <c r="AC87" s="25" t="s">
        <v>138</v>
      </c>
      <c r="AD87" s="25" t="s">
        <v>138</v>
      </c>
      <c r="AE87" s="44" t="s">
        <v>138</v>
      </c>
      <c r="AF87" s="25">
        <v>116</v>
      </c>
      <c r="AG87" s="25">
        <v>289</v>
      </c>
      <c r="AH87" s="25">
        <v>854</v>
      </c>
      <c r="AI87" s="46" t="s">
        <v>517</v>
      </c>
      <c r="AJ87" s="24" t="s">
        <v>518</v>
      </c>
      <c r="AK87" s="25"/>
    </row>
    <row r="88" s="9" customFormat="1" ht="63" customHeight="1" spans="1:37">
      <c r="A88" s="25" t="s">
        <v>127</v>
      </c>
      <c r="B88" s="24" t="s">
        <v>223</v>
      </c>
      <c r="C88" s="24" t="s">
        <v>519</v>
      </c>
      <c r="D88" s="24" t="s">
        <v>520</v>
      </c>
      <c r="E88" s="25" t="s">
        <v>504</v>
      </c>
      <c r="F88" s="25" t="s">
        <v>521</v>
      </c>
      <c r="G88" s="25" t="s">
        <v>133</v>
      </c>
      <c r="H88" s="25" t="s">
        <v>374</v>
      </c>
      <c r="I88" s="25" t="s">
        <v>375</v>
      </c>
      <c r="J88" s="25">
        <v>5222013</v>
      </c>
      <c r="K88" s="40">
        <f t="shared" si="4"/>
        <v>150</v>
      </c>
      <c r="L88" s="40">
        <f t="shared" si="5"/>
        <v>150</v>
      </c>
      <c r="M88" s="41">
        <v>150</v>
      </c>
      <c r="N88" s="41"/>
      <c r="O88" s="41"/>
      <c r="P88" s="41"/>
      <c r="Q88" s="41"/>
      <c r="R88" s="41"/>
      <c r="S88" s="41"/>
      <c r="T88" s="41"/>
      <c r="U88" s="41"/>
      <c r="V88" s="41"/>
      <c r="W88" s="41"/>
      <c r="X88" s="41"/>
      <c r="Y88" s="41"/>
      <c r="Z88" s="25" t="s">
        <v>136</v>
      </c>
      <c r="AA88" s="25" t="s">
        <v>138</v>
      </c>
      <c r="AB88" s="25" t="s">
        <v>137</v>
      </c>
      <c r="AC88" s="25" t="s">
        <v>138</v>
      </c>
      <c r="AD88" s="25" t="s">
        <v>138</v>
      </c>
      <c r="AE88" s="44" t="s">
        <v>138</v>
      </c>
      <c r="AF88" s="25">
        <v>35</v>
      </c>
      <c r="AG88" s="25">
        <v>70</v>
      </c>
      <c r="AH88" s="25">
        <v>698</v>
      </c>
      <c r="AI88" s="46" t="s">
        <v>506</v>
      </c>
      <c r="AJ88" s="24" t="s">
        <v>522</v>
      </c>
      <c r="AK88" s="25"/>
    </row>
    <row r="89" s="9" customFormat="1" ht="63" customHeight="1" spans="1:37">
      <c r="A89" s="25" t="s">
        <v>127</v>
      </c>
      <c r="B89" s="24" t="s">
        <v>237</v>
      </c>
      <c r="C89" s="24" t="s">
        <v>523</v>
      </c>
      <c r="D89" s="24" t="s">
        <v>524</v>
      </c>
      <c r="E89" s="25" t="s">
        <v>504</v>
      </c>
      <c r="F89" s="25" t="s">
        <v>521</v>
      </c>
      <c r="G89" s="25" t="s">
        <v>133</v>
      </c>
      <c r="H89" s="25" t="s">
        <v>374</v>
      </c>
      <c r="I89" s="25" t="s">
        <v>375</v>
      </c>
      <c r="J89" s="25">
        <v>5222013</v>
      </c>
      <c r="K89" s="40">
        <f t="shared" ref="K89:K152" si="6">L89+Q89+R89+U89+V89+W89</f>
        <v>206</v>
      </c>
      <c r="L89" s="40">
        <f t="shared" ref="L89:L152" si="7">SUM(M89:P89)</f>
        <v>200</v>
      </c>
      <c r="M89" s="41"/>
      <c r="N89" s="41"/>
      <c r="O89" s="41">
        <v>200</v>
      </c>
      <c r="P89" s="41"/>
      <c r="Q89" s="41">
        <v>6</v>
      </c>
      <c r="R89" s="41"/>
      <c r="S89" s="41"/>
      <c r="T89" s="41"/>
      <c r="U89" s="41"/>
      <c r="V89" s="41"/>
      <c r="W89" s="41"/>
      <c r="X89" s="41"/>
      <c r="Y89" s="41"/>
      <c r="Z89" s="25" t="s">
        <v>136</v>
      </c>
      <c r="AA89" s="25" t="s">
        <v>138</v>
      </c>
      <c r="AB89" s="25" t="s">
        <v>138</v>
      </c>
      <c r="AC89" s="25" t="s">
        <v>138</v>
      </c>
      <c r="AD89" s="25" t="s">
        <v>138</v>
      </c>
      <c r="AE89" s="44" t="s">
        <v>138</v>
      </c>
      <c r="AF89" s="25">
        <v>35</v>
      </c>
      <c r="AG89" s="25">
        <v>70</v>
      </c>
      <c r="AH89" s="25">
        <v>698</v>
      </c>
      <c r="AI89" s="46" t="s">
        <v>525</v>
      </c>
      <c r="AJ89" s="24" t="s">
        <v>526</v>
      </c>
      <c r="AK89" s="25"/>
    </row>
    <row r="90" s="8" customFormat="1" ht="63" customHeight="1" spans="1:37">
      <c r="A90" s="25" t="s">
        <v>127</v>
      </c>
      <c r="B90" s="24" t="s">
        <v>237</v>
      </c>
      <c r="C90" s="24" t="s">
        <v>527</v>
      </c>
      <c r="D90" s="24" t="s">
        <v>528</v>
      </c>
      <c r="E90" s="25" t="s">
        <v>504</v>
      </c>
      <c r="F90" s="25" t="s">
        <v>529</v>
      </c>
      <c r="G90" s="25" t="s">
        <v>133</v>
      </c>
      <c r="H90" s="25" t="s">
        <v>374</v>
      </c>
      <c r="I90" s="25" t="s">
        <v>375</v>
      </c>
      <c r="J90" s="25">
        <v>5222013</v>
      </c>
      <c r="K90" s="40">
        <f t="shared" si="6"/>
        <v>228</v>
      </c>
      <c r="L90" s="40">
        <f t="shared" si="7"/>
        <v>0</v>
      </c>
      <c r="M90" s="41"/>
      <c r="N90" s="41"/>
      <c r="O90" s="41"/>
      <c r="P90" s="41"/>
      <c r="Q90" s="41">
        <v>228</v>
      </c>
      <c r="R90" s="41"/>
      <c r="S90" s="41"/>
      <c r="T90" s="41"/>
      <c r="U90" s="41"/>
      <c r="V90" s="41"/>
      <c r="W90" s="41"/>
      <c r="X90" s="41"/>
      <c r="Y90" s="41"/>
      <c r="Z90" s="25" t="s">
        <v>136</v>
      </c>
      <c r="AA90" s="25" t="s">
        <v>138</v>
      </c>
      <c r="AB90" s="25" t="s">
        <v>138</v>
      </c>
      <c r="AC90" s="25" t="s">
        <v>138</v>
      </c>
      <c r="AD90" s="25" t="s">
        <v>138</v>
      </c>
      <c r="AE90" s="44" t="s">
        <v>138</v>
      </c>
      <c r="AF90" s="25">
        <v>43</v>
      </c>
      <c r="AG90" s="25">
        <v>109</v>
      </c>
      <c r="AH90" s="25">
        <v>645</v>
      </c>
      <c r="AI90" s="46" t="s">
        <v>530</v>
      </c>
      <c r="AJ90" s="24" t="s">
        <v>531</v>
      </c>
      <c r="AK90" s="25"/>
    </row>
    <row r="91" s="9" customFormat="1" ht="63" customHeight="1" spans="1:37">
      <c r="A91" s="25" t="s">
        <v>127</v>
      </c>
      <c r="B91" s="24" t="s">
        <v>223</v>
      </c>
      <c r="C91" s="24" t="s">
        <v>532</v>
      </c>
      <c r="D91" s="24" t="s">
        <v>533</v>
      </c>
      <c r="E91" s="25" t="s">
        <v>504</v>
      </c>
      <c r="F91" s="25" t="s">
        <v>172</v>
      </c>
      <c r="G91" s="25" t="s">
        <v>133</v>
      </c>
      <c r="H91" s="25" t="s">
        <v>374</v>
      </c>
      <c r="I91" s="25" t="s">
        <v>375</v>
      </c>
      <c r="J91" s="25">
        <v>5222013</v>
      </c>
      <c r="K91" s="40">
        <f t="shared" si="6"/>
        <v>71</v>
      </c>
      <c r="L91" s="40">
        <f t="shared" si="7"/>
        <v>71</v>
      </c>
      <c r="M91" s="41"/>
      <c r="N91" s="41"/>
      <c r="O91" s="41">
        <v>71</v>
      </c>
      <c r="P91" s="41"/>
      <c r="Q91" s="41"/>
      <c r="R91" s="41"/>
      <c r="S91" s="41"/>
      <c r="T91" s="41"/>
      <c r="U91" s="41"/>
      <c r="V91" s="41"/>
      <c r="W91" s="41"/>
      <c r="X91" s="41"/>
      <c r="Y91" s="41"/>
      <c r="Z91" s="25" t="s">
        <v>136</v>
      </c>
      <c r="AA91" s="25" t="s">
        <v>137</v>
      </c>
      <c r="AB91" s="25" t="s">
        <v>137</v>
      </c>
      <c r="AC91" s="25" t="s">
        <v>138</v>
      </c>
      <c r="AD91" s="25" t="s">
        <v>138</v>
      </c>
      <c r="AE91" s="44" t="s">
        <v>138</v>
      </c>
      <c r="AF91" s="25">
        <v>27</v>
      </c>
      <c r="AG91" s="25">
        <v>51</v>
      </c>
      <c r="AH91" s="25">
        <v>420</v>
      </c>
      <c r="AI91" s="46" t="s">
        <v>400</v>
      </c>
      <c r="AJ91" s="24" t="s">
        <v>534</v>
      </c>
      <c r="AK91" s="25"/>
    </row>
    <row r="92" s="9" customFormat="1" ht="63" customHeight="1" spans="1:37">
      <c r="A92" s="25" t="s">
        <v>127</v>
      </c>
      <c r="B92" s="24" t="s">
        <v>237</v>
      </c>
      <c r="C92" s="24" t="s">
        <v>535</v>
      </c>
      <c r="D92" s="24" t="s">
        <v>536</v>
      </c>
      <c r="E92" s="25" t="s">
        <v>504</v>
      </c>
      <c r="F92" s="25" t="s">
        <v>537</v>
      </c>
      <c r="G92" s="25" t="s">
        <v>133</v>
      </c>
      <c r="H92" s="25" t="s">
        <v>374</v>
      </c>
      <c r="I92" s="25" t="s">
        <v>375</v>
      </c>
      <c r="J92" s="25">
        <v>5222013</v>
      </c>
      <c r="K92" s="40">
        <f t="shared" si="6"/>
        <v>198</v>
      </c>
      <c r="L92" s="40">
        <f t="shared" si="7"/>
        <v>198</v>
      </c>
      <c r="M92" s="41"/>
      <c r="N92" s="41"/>
      <c r="O92" s="41">
        <v>198</v>
      </c>
      <c r="P92" s="41"/>
      <c r="Q92" s="41"/>
      <c r="R92" s="41"/>
      <c r="S92" s="41"/>
      <c r="T92" s="41"/>
      <c r="U92" s="41"/>
      <c r="V92" s="41"/>
      <c r="W92" s="41"/>
      <c r="X92" s="41"/>
      <c r="Y92" s="41"/>
      <c r="Z92" s="25" t="s">
        <v>136</v>
      </c>
      <c r="AA92" s="25" t="s">
        <v>138</v>
      </c>
      <c r="AB92" s="25" t="s">
        <v>138</v>
      </c>
      <c r="AC92" s="25" t="s">
        <v>138</v>
      </c>
      <c r="AD92" s="25" t="s">
        <v>138</v>
      </c>
      <c r="AE92" s="44" t="s">
        <v>138</v>
      </c>
      <c r="AF92" s="25">
        <v>54</v>
      </c>
      <c r="AG92" s="25">
        <v>154</v>
      </c>
      <c r="AH92" s="25">
        <v>727</v>
      </c>
      <c r="AI92" s="46" t="s">
        <v>525</v>
      </c>
      <c r="AJ92" s="24" t="s">
        <v>538</v>
      </c>
      <c r="AK92" s="25"/>
    </row>
    <row r="93" s="8" customFormat="1" ht="63" customHeight="1" spans="1:37">
      <c r="A93" s="25" t="s">
        <v>127</v>
      </c>
      <c r="B93" s="24" t="s">
        <v>237</v>
      </c>
      <c r="C93" s="24" t="s">
        <v>539</v>
      </c>
      <c r="D93" s="24" t="s">
        <v>540</v>
      </c>
      <c r="E93" s="25" t="s">
        <v>504</v>
      </c>
      <c r="F93" s="25" t="s">
        <v>541</v>
      </c>
      <c r="G93" s="25" t="s">
        <v>133</v>
      </c>
      <c r="H93" s="25" t="s">
        <v>374</v>
      </c>
      <c r="I93" s="25" t="s">
        <v>375</v>
      </c>
      <c r="J93" s="25">
        <v>5222013</v>
      </c>
      <c r="K93" s="40">
        <f t="shared" si="6"/>
        <v>106</v>
      </c>
      <c r="L93" s="40">
        <f t="shared" si="7"/>
        <v>106</v>
      </c>
      <c r="M93" s="41"/>
      <c r="N93" s="41"/>
      <c r="O93" s="41">
        <v>106</v>
      </c>
      <c r="P93" s="41"/>
      <c r="Q93" s="41"/>
      <c r="R93" s="41"/>
      <c r="S93" s="41"/>
      <c r="T93" s="41"/>
      <c r="U93" s="41"/>
      <c r="V93" s="41"/>
      <c r="W93" s="41"/>
      <c r="X93" s="41"/>
      <c r="Y93" s="41"/>
      <c r="Z93" s="25" t="s">
        <v>136</v>
      </c>
      <c r="AA93" s="25" t="s">
        <v>138</v>
      </c>
      <c r="AB93" s="25" t="s">
        <v>138</v>
      </c>
      <c r="AC93" s="25" t="s">
        <v>138</v>
      </c>
      <c r="AD93" s="25" t="s">
        <v>138</v>
      </c>
      <c r="AE93" s="44" t="s">
        <v>138</v>
      </c>
      <c r="AF93" s="25">
        <v>107</v>
      </c>
      <c r="AG93" s="25">
        <v>283</v>
      </c>
      <c r="AH93" s="25">
        <v>720</v>
      </c>
      <c r="AI93" s="46" t="s">
        <v>525</v>
      </c>
      <c r="AJ93" s="24" t="s">
        <v>542</v>
      </c>
      <c r="AK93" s="25"/>
    </row>
    <row r="94" s="9" customFormat="1" ht="63" customHeight="1" spans="1:37">
      <c r="A94" s="25" t="s">
        <v>127</v>
      </c>
      <c r="B94" s="24" t="s">
        <v>237</v>
      </c>
      <c r="C94" s="24" t="s">
        <v>543</v>
      </c>
      <c r="D94" s="24" t="s">
        <v>544</v>
      </c>
      <c r="E94" s="25" t="s">
        <v>504</v>
      </c>
      <c r="F94" s="25" t="s">
        <v>545</v>
      </c>
      <c r="G94" s="25" t="s">
        <v>133</v>
      </c>
      <c r="H94" s="25" t="s">
        <v>374</v>
      </c>
      <c r="I94" s="25" t="s">
        <v>375</v>
      </c>
      <c r="J94" s="25">
        <v>5222013</v>
      </c>
      <c r="K94" s="40">
        <f t="shared" si="6"/>
        <v>72</v>
      </c>
      <c r="L94" s="40">
        <f t="shared" si="7"/>
        <v>72</v>
      </c>
      <c r="M94" s="41"/>
      <c r="N94" s="41"/>
      <c r="O94" s="41">
        <v>72</v>
      </c>
      <c r="P94" s="41"/>
      <c r="Q94" s="41"/>
      <c r="R94" s="41"/>
      <c r="S94" s="41"/>
      <c r="T94" s="41"/>
      <c r="U94" s="41"/>
      <c r="V94" s="41"/>
      <c r="W94" s="41"/>
      <c r="X94" s="41"/>
      <c r="Y94" s="41"/>
      <c r="Z94" s="25" t="s">
        <v>136</v>
      </c>
      <c r="AA94" s="25" t="s">
        <v>137</v>
      </c>
      <c r="AB94" s="25" t="s">
        <v>137</v>
      </c>
      <c r="AC94" s="25" t="s">
        <v>138</v>
      </c>
      <c r="AD94" s="25" t="s">
        <v>138</v>
      </c>
      <c r="AE94" s="44" t="s">
        <v>138</v>
      </c>
      <c r="AF94" s="25">
        <v>89</v>
      </c>
      <c r="AG94" s="25">
        <v>219</v>
      </c>
      <c r="AH94" s="25">
        <v>808</v>
      </c>
      <c r="AI94" s="46" t="s">
        <v>405</v>
      </c>
      <c r="AJ94" s="24" t="s">
        <v>546</v>
      </c>
      <c r="AK94" s="25"/>
    </row>
    <row r="95" s="9" customFormat="1" ht="63" customHeight="1" spans="1:37">
      <c r="A95" s="25" t="s">
        <v>127</v>
      </c>
      <c r="B95" s="24" t="s">
        <v>237</v>
      </c>
      <c r="C95" s="24" t="s">
        <v>547</v>
      </c>
      <c r="D95" s="24" t="s">
        <v>548</v>
      </c>
      <c r="E95" s="25" t="s">
        <v>177</v>
      </c>
      <c r="F95" s="25" t="s">
        <v>549</v>
      </c>
      <c r="G95" s="25" t="s">
        <v>133</v>
      </c>
      <c r="H95" s="25" t="s">
        <v>374</v>
      </c>
      <c r="I95" s="25" t="s">
        <v>375</v>
      </c>
      <c r="J95" s="25">
        <v>5222013</v>
      </c>
      <c r="K95" s="40">
        <f t="shared" si="6"/>
        <v>169</v>
      </c>
      <c r="L95" s="40">
        <f t="shared" si="7"/>
        <v>0</v>
      </c>
      <c r="M95" s="41"/>
      <c r="N95" s="41"/>
      <c r="O95" s="41"/>
      <c r="P95" s="41"/>
      <c r="Q95" s="41">
        <v>169</v>
      </c>
      <c r="R95" s="41"/>
      <c r="S95" s="41"/>
      <c r="T95" s="41"/>
      <c r="U95" s="41"/>
      <c r="V95" s="41"/>
      <c r="W95" s="41"/>
      <c r="X95" s="41"/>
      <c r="Y95" s="41"/>
      <c r="Z95" s="25" t="s">
        <v>136</v>
      </c>
      <c r="AA95" s="25" t="s">
        <v>137</v>
      </c>
      <c r="AB95" s="25" t="s">
        <v>137</v>
      </c>
      <c r="AC95" s="25" t="s">
        <v>138</v>
      </c>
      <c r="AD95" s="25" t="s">
        <v>138</v>
      </c>
      <c r="AE95" s="44" t="s">
        <v>138</v>
      </c>
      <c r="AF95" s="25">
        <v>113</v>
      </c>
      <c r="AG95" s="25">
        <v>265</v>
      </c>
      <c r="AH95" s="25">
        <v>725</v>
      </c>
      <c r="AI95" s="46" t="s">
        <v>517</v>
      </c>
      <c r="AJ95" s="24" t="s">
        <v>550</v>
      </c>
      <c r="AK95" s="25"/>
    </row>
    <row r="96" s="9" customFormat="1" ht="63" customHeight="1" spans="1:37">
      <c r="A96" s="25" t="s">
        <v>127</v>
      </c>
      <c r="B96" s="24" t="s">
        <v>237</v>
      </c>
      <c r="C96" s="24" t="s">
        <v>551</v>
      </c>
      <c r="D96" s="24" t="s">
        <v>552</v>
      </c>
      <c r="E96" s="25" t="s">
        <v>177</v>
      </c>
      <c r="F96" s="25" t="s">
        <v>553</v>
      </c>
      <c r="G96" s="25" t="s">
        <v>133</v>
      </c>
      <c r="H96" s="25" t="s">
        <v>374</v>
      </c>
      <c r="I96" s="25" t="s">
        <v>375</v>
      </c>
      <c r="J96" s="25">
        <v>5222013</v>
      </c>
      <c r="K96" s="40">
        <f t="shared" si="6"/>
        <v>149</v>
      </c>
      <c r="L96" s="40">
        <f t="shared" si="7"/>
        <v>149</v>
      </c>
      <c r="M96" s="41">
        <v>149</v>
      </c>
      <c r="N96" s="41"/>
      <c r="O96" s="41"/>
      <c r="P96" s="41"/>
      <c r="Q96" s="41"/>
      <c r="R96" s="41"/>
      <c r="S96" s="41"/>
      <c r="T96" s="41"/>
      <c r="U96" s="41"/>
      <c r="V96" s="41"/>
      <c r="W96" s="41"/>
      <c r="X96" s="41"/>
      <c r="Y96" s="41"/>
      <c r="Z96" s="25" t="s">
        <v>136</v>
      </c>
      <c r="AA96" s="25" t="s">
        <v>137</v>
      </c>
      <c r="AB96" s="25" t="s">
        <v>138</v>
      </c>
      <c r="AC96" s="25" t="s">
        <v>138</v>
      </c>
      <c r="AD96" s="25" t="s">
        <v>138</v>
      </c>
      <c r="AE96" s="44" t="s">
        <v>138</v>
      </c>
      <c r="AF96" s="25">
        <v>88</v>
      </c>
      <c r="AG96" s="25">
        <v>226</v>
      </c>
      <c r="AH96" s="25">
        <v>606</v>
      </c>
      <c r="AI96" s="46" t="s">
        <v>385</v>
      </c>
      <c r="AJ96" s="24" t="s">
        <v>554</v>
      </c>
      <c r="AK96" s="25"/>
    </row>
    <row r="97" s="9" customFormat="1" ht="63" customHeight="1" spans="1:37">
      <c r="A97" s="25" t="s">
        <v>127</v>
      </c>
      <c r="B97" s="24" t="s">
        <v>237</v>
      </c>
      <c r="C97" s="24" t="s">
        <v>555</v>
      </c>
      <c r="D97" s="24" t="s">
        <v>556</v>
      </c>
      <c r="E97" s="25" t="s">
        <v>177</v>
      </c>
      <c r="F97" s="25" t="s">
        <v>557</v>
      </c>
      <c r="G97" s="25" t="s">
        <v>133</v>
      </c>
      <c r="H97" s="25" t="s">
        <v>374</v>
      </c>
      <c r="I97" s="25" t="s">
        <v>375</v>
      </c>
      <c r="J97" s="25">
        <v>5222013</v>
      </c>
      <c r="K97" s="40">
        <f t="shared" si="6"/>
        <v>200</v>
      </c>
      <c r="L97" s="40">
        <f t="shared" si="7"/>
        <v>200</v>
      </c>
      <c r="M97" s="41"/>
      <c r="N97" s="41">
        <v>200</v>
      </c>
      <c r="O97" s="41"/>
      <c r="P97" s="41"/>
      <c r="Q97" s="41"/>
      <c r="R97" s="41"/>
      <c r="S97" s="41"/>
      <c r="T97" s="41"/>
      <c r="U97" s="41"/>
      <c r="V97" s="41"/>
      <c r="W97" s="41"/>
      <c r="X97" s="41"/>
      <c r="Y97" s="41"/>
      <c r="Z97" s="25" t="s">
        <v>136</v>
      </c>
      <c r="AA97" s="25" t="s">
        <v>137</v>
      </c>
      <c r="AB97" s="25" t="s">
        <v>137</v>
      </c>
      <c r="AC97" s="25" t="s">
        <v>138</v>
      </c>
      <c r="AD97" s="25" t="s">
        <v>138</v>
      </c>
      <c r="AE97" s="44" t="s">
        <v>138</v>
      </c>
      <c r="AF97" s="25">
        <v>52</v>
      </c>
      <c r="AG97" s="25">
        <v>121</v>
      </c>
      <c r="AH97" s="25">
        <v>988</v>
      </c>
      <c r="AI97" s="46" t="s">
        <v>385</v>
      </c>
      <c r="AJ97" s="24" t="s">
        <v>558</v>
      </c>
      <c r="AK97" s="25"/>
    </row>
    <row r="98" s="9" customFormat="1" ht="63" customHeight="1" spans="1:37">
      <c r="A98" s="25" t="s">
        <v>127</v>
      </c>
      <c r="B98" s="24" t="s">
        <v>237</v>
      </c>
      <c r="C98" s="24" t="s">
        <v>559</v>
      </c>
      <c r="D98" s="24" t="s">
        <v>560</v>
      </c>
      <c r="E98" s="25" t="s">
        <v>177</v>
      </c>
      <c r="F98" s="25" t="s">
        <v>561</v>
      </c>
      <c r="G98" s="25" t="s">
        <v>133</v>
      </c>
      <c r="H98" s="25" t="s">
        <v>374</v>
      </c>
      <c r="I98" s="25" t="s">
        <v>375</v>
      </c>
      <c r="J98" s="25">
        <v>5222013</v>
      </c>
      <c r="K98" s="40">
        <f t="shared" si="6"/>
        <v>155</v>
      </c>
      <c r="L98" s="40">
        <f t="shared" si="7"/>
        <v>155</v>
      </c>
      <c r="M98" s="41"/>
      <c r="N98" s="41">
        <v>155</v>
      </c>
      <c r="O98" s="41"/>
      <c r="P98" s="41"/>
      <c r="Q98" s="41"/>
      <c r="R98" s="41"/>
      <c r="S98" s="41"/>
      <c r="T98" s="41"/>
      <c r="U98" s="41"/>
      <c r="V98" s="41"/>
      <c r="W98" s="41"/>
      <c r="X98" s="41"/>
      <c r="Y98" s="41"/>
      <c r="Z98" s="25" t="s">
        <v>136</v>
      </c>
      <c r="AA98" s="25" t="s">
        <v>137</v>
      </c>
      <c r="AB98" s="25" t="s">
        <v>138</v>
      </c>
      <c r="AC98" s="25" t="s">
        <v>138</v>
      </c>
      <c r="AD98" s="25" t="s">
        <v>138</v>
      </c>
      <c r="AE98" s="44" t="s">
        <v>138</v>
      </c>
      <c r="AF98" s="25">
        <v>40</v>
      </c>
      <c r="AG98" s="25">
        <v>75</v>
      </c>
      <c r="AH98" s="25">
        <v>416</v>
      </c>
      <c r="AI98" s="46" t="s">
        <v>405</v>
      </c>
      <c r="AJ98" s="24" t="s">
        <v>562</v>
      </c>
      <c r="AK98" s="25"/>
    </row>
    <row r="99" s="9" customFormat="1" ht="63" customHeight="1" spans="1:37">
      <c r="A99" s="25" t="s">
        <v>127</v>
      </c>
      <c r="B99" s="24" t="s">
        <v>237</v>
      </c>
      <c r="C99" s="24" t="s">
        <v>563</v>
      </c>
      <c r="D99" s="24" t="s">
        <v>564</v>
      </c>
      <c r="E99" s="25" t="s">
        <v>177</v>
      </c>
      <c r="F99" s="25" t="s">
        <v>565</v>
      </c>
      <c r="G99" s="25" t="s">
        <v>133</v>
      </c>
      <c r="H99" s="25" t="s">
        <v>374</v>
      </c>
      <c r="I99" s="25" t="s">
        <v>375</v>
      </c>
      <c r="J99" s="25">
        <v>5222013</v>
      </c>
      <c r="K99" s="40">
        <f t="shared" si="6"/>
        <v>165</v>
      </c>
      <c r="L99" s="40">
        <f t="shared" si="7"/>
        <v>165</v>
      </c>
      <c r="M99" s="41"/>
      <c r="N99" s="41">
        <v>165</v>
      </c>
      <c r="O99" s="41"/>
      <c r="P99" s="41"/>
      <c r="Q99" s="41"/>
      <c r="R99" s="41"/>
      <c r="S99" s="41"/>
      <c r="T99" s="41"/>
      <c r="U99" s="41"/>
      <c r="V99" s="41"/>
      <c r="W99" s="41"/>
      <c r="X99" s="41"/>
      <c r="Y99" s="41"/>
      <c r="Z99" s="25" t="s">
        <v>136</v>
      </c>
      <c r="AA99" s="25" t="s">
        <v>137</v>
      </c>
      <c r="AB99" s="25" t="s">
        <v>138</v>
      </c>
      <c r="AC99" s="25" t="s">
        <v>138</v>
      </c>
      <c r="AD99" s="25" t="s">
        <v>138</v>
      </c>
      <c r="AE99" s="44" t="s">
        <v>138</v>
      </c>
      <c r="AF99" s="25">
        <v>51</v>
      </c>
      <c r="AG99" s="25">
        <v>128</v>
      </c>
      <c r="AH99" s="25">
        <v>507</v>
      </c>
      <c r="AI99" s="46" t="s">
        <v>405</v>
      </c>
      <c r="AJ99" s="24" t="s">
        <v>566</v>
      </c>
      <c r="AK99" s="25"/>
    </row>
    <row r="100" s="9" customFormat="1" ht="63" customHeight="1" spans="1:37">
      <c r="A100" s="25" t="s">
        <v>127</v>
      </c>
      <c r="B100" s="24" t="s">
        <v>237</v>
      </c>
      <c r="C100" s="24" t="s">
        <v>567</v>
      </c>
      <c r="D100" s="24" t="s">
        <v>568</v>
      </c>
      <c r="E100" s="25" t="s">
        <v>177</v>
      </c>
      <c r="F100" s="25" t="s">
        <v>569</v>
      </c>
      <c r="G100" s="25" t="s">
        <v>133</v>
      </c>
      <c r="H100" s="25" t="s">
        <v>374</v>
      </c>
      <c r="I100" s="25" t="s">
        <v>375</v>
      </c>
      <c r="J100" s="25">
        <v>5222013</v>
      </c>
      <c r="K100" s="40">
        <f t="shared" si="6"/>
        <v>177</v>
      </c>
      <c r="L100" s="40">
        <f t="shared" si="7"/>
        <v>177</v>
      </c>
      <c r="M100" s="41"/>
      <c r="N100" s="41">
        <v>177</v>
      </c>
      <c r="O100" s="41"/>
      <c r="P100" s="41"/>
      <c r="Q100" s="41"/>
      <c r="R100" s="41"/>
      <c r="S100" s="41"/>
      <c r="T100" s="41"/>
      <c r="U100" s="41"/>
      <c r="V100" s="41"/>
      <c r="W100" s="41"/>
      <c r="X100" s="41"/>
      <c r="Y100" s="41"/>
      <c r="Z100" s="25" t="s">
        <v>136</v>
      </c>
      <c r="AA100" s="25" t="s">
        <v>137</v>
      </c>
      <c r="AB100" s="25" t="s">
        <v>138</v>
      </c>
      <c r="AC100" s="25" t="s">
        <v>138</v>
      </c>
      <c r="AD100" s="25" t="s">
        <v>138</v>
      </c>
      <c r="AE100" s="44" t="s">
        <v>138</v>
      </c>
      <c r="AF100" s="25">
        <v>95</v>
      </c>
      <c r="AG100" s="25">
        <v>226</v>
      </c>
      <c r="AH100" s="25">
        <v>809</v>
      </c>
      <c r="AI100" s="46" t="s">
        <v>385</v>
      </c>
      <c r="AJ100" s="24" t="s">
        <v>570</v>
      </c>
      <c r="AK100" s="25"/>
    </row>
    <row r="101" s="9" customFormat="1" ht="63" customHeight="1" spans="1:37">
      <c r="A101" s="25" t="s">
        <v>127</v>
      </c>
      <c r="B101" s="24" t="s">
        <v>250</v>
      </c>
      <c r="C101" s="24" t="s">
        <v>571</v>
      </c>
      <c r="D101" s="24" t="s">
        <v>572</v>
      </c>
      <c r="E101" s="25" t="s">
        <v>177</v>
      </c>
      <c r="F101" s="25" t="s">
        <v>309</v>
      </c>
      <c r="G101" s="25" t="s">
        <v>133</v>
      </c>
      <c r="H101" s="25" t="s">
        <v>374</v>
      </c>
      <c r="I101" s="25" t="s">
        <v>375</v>
      </c>
      <c r="J101" s="25">
        <v>5222013</v>
      </c>
      <c r="K101" s="40">
        <f t="shared" si="6"/>
        <v>21</v>
      </c>
      <c r="L101" s="40">
        <f t="shared" si="7"/>
        <v>21</v>
      </c>
      <c r="M101" s="41"/>
      <c r="N101" s="41">
        <v>21</v>
      </c>
      <c r="O101" s="41"/>
      <c r="P101" s="41"/>
      <c r="Q101" s="41"/>
      <c r="R101" s="41"/>
      <c r="S101" s="41"/>
      <c r="T101" s="41"/>
      <c r="U101" s="41"/>
      <c r="V101" s="41"/>
      <c r="W101" s="41"/>
      <c r="X101" s="41"/>
      <c r="Y101" s="41"/>
      <c r="Z101" s="25" t="s">
        <v>136</v>
      </c>
      <c r="AA101" s="25" t="s">
        <v>137</v>
      </c>
      <c r="AB101" s="25" t="s">
        <v>137</v>
      </c>
      <c r="AC101" s="25" t="s">
        <v>138</v>
      </c>
      <c r="AD101" s="25" t="s">
        <v>138</v>
      </c>
      <c r="AE101" s="44" t="s">
        <v>138</v>
      </c>
      <c r="AF101" s="25">
        <v>71</v>
      </c>
      <c r="AG101" s="25">
        <v>153</v>
      </c>
      <c r="AH101" s="25">
        <v>458</v>
      </c>
      <c r="AI101" s="46" t="s">
        <v>395</v>
      </c>
      <c r="AJ101" s="24" t="s">
        <v>573</v>
      </c>
      <c r="AK101" s="25"/>
    </row>
    <row r="102" s="9" customFormat="1" ht="63" customHeight="1" spans="1:37">
      <c r="A102" s="25" t="s">
        <v>127</v>
      </c>
      <c r="B102" s="24" t="s">
        <v>237</v>
      </c>
      <c r="C102" s="24" t="s">
        <v>574</v>
      </c>
      <c r="D102" s="24" t="s">
        <v>575</v>
      </c>
      <c r="E102" s="25" t="s">
        <v>177</v>
      </c>
      <c r="F102" s="25" t="s">
        <v>309</v>
      </c>
      <c r="G102" s="25" t="s">
        <v>133</v>
      </c>
      <c r="H102" s="25" t="s">
        <v>374</v>
      </c>
      <c r="I102" s="25" t="s">
        <v>375</v>
      </c>
      <c r="J102" s="25">
        <v>5222013</v>
      </c>
      <c r="K102" s="40">
        <f t="shared" si="6"/>
        <v>32</v>
      </c>
      <c r="L102" s="40">
        <f t="shared" si="7"/>
        <v>32</v>
      </c>
      <c r="M102" s="41"/>
      <c r="N102" s="41"/>
      <c r="O102" s="41">
        <v>32</v>
      </c>
      <c r="P102" s="41"/>
      <c r="Q102" s="41"/>
      <c r="R102" s="41"/>
      <c r="S102" s="41"/>
      <c r="T102" s="41"/>
      <c r="U102" s="41"/>
      <c r="V102" s="41"/>
      <c r="W102" s="41"/>
      <c r="X102" s="41"/>
      <c r="Y102" s="41"/>
      <c r="Z102" s="25" t="s">
        <v>136</v>
      </c>
      <c r="AA102" s="25" t="s">
        <v>137</v>
      </c>
      <c r="AB102" s="25" t="s">
        <v>137</v>
      </c>
      <c r="AC102" s="25" t="s">
        <v>138</v>
      </c>
      <c r="AD102" s="25" t="s">
        <v>138</v>
      </c>
      <c r="AE102" s="44" t="s">
        <v>138</v>
      </c>
      <c r="AF102" s="25">
        <v>71</v>
      </c>
      <c r="AG102" s="25">
        <v>153</v>
      </c>
      <c r="AH102" s="25">
        <v>328</v>
      </c>
      <c r="AI102" s="46" t="s">
        <v>487</v>
      </c>
      <c r="AJ102" s="24" t="s">
        <v>576</v>
      </c>
      <c r="AK102" s="25"/>
    </row>
    <row r="103" s="9" customFormat="1" ht="63" customHeight="1" spans="1:37">
      <c r="A103" s="25" t="s">
        <v>127</v>
      </c>
      <c r="B103" s="23" t="s">
        <v>128</v>
      </c>
      <c r="C103" s="23" t="s">
        <v>577</v>
      </c>
      <c r="D103" s="24" t="s">
        <v>578</v>
      </c>
      <c r="E103" s="25" t="s">
        <v>177</v>
      </c>
      <c r="F103" s="25" t="s">
        <v>309</v>
      </c>
      <c r="G103" s="25" t="s">
        <v>133</v>
      </c>
      <c r="H103" s="25" t="s">
        <v>374</v>
      </c>
      <c r="I103" s="25" t="s">
        <v>375</v>
      </c>
      <c r="J103" s="25">
        <v>5222013</v>
      </c>
      <c r="K103" s="40">
        <f t="shared" si="6"/>
        <v>83</v>
      </c>
      <c r="L103" s="40">
        <f t="shared" si="7"/>
        <v>0</v>
      </c>
      <c r="M103" s="41"/>
      <c r="N103" s="41"/>
      <c r="O103" s="41"/>
      <c r="P103" s="41"/>
      <c r="Q103" s="41">
        <v>83</v>
      </c>
      <c r="R103" s="41"/>
      <c r="S103" s="41"/>
      <c r="T103" s="41"/>
      <c r="U103" s="41"/>
      <c r="V103" s="41"/>
      <c r="W103" s="41"/>
      <c r="X103" s="41"/>
      <c r="Y103" s="41"/>
      <c r="Z103" s="25" t="s">
        <v>136</v>
      </c>
      <c r="AA103" s="25" t="s">
        <v>137</v>
      </c>
      <c r="AB103" s="25" t="s">
        <v>137</v>
      </c>
      <c r="AC103" s="25" t="s">
        <v>137</v>
      </c>
      <c r="AD103" s="25" t="s">
        <v>137</v>
      </c>
      <c r="AE103" s="44" t="s">
        <v>138</v>
      </c>
      <c r="AF103" s="25">
        <v>71</v>
      </c>
      <c r="AG103" s="25">
        <v>153</v>
      </c>
      <c r="AH103" s="25">
        <v>153</v>
      </c>
      <c r="AI103" s="46" t="s">
        <v>248</v>
      </c>
      <c r="AJ103" s="24" t="s">
        <v>579</v>
      </c>
      <c r="AK103" s="25"/>
    </row>
    <row r="104" s="9" customFormat="1" ht="63" customHeight="1" spans="1:37">
      <c r="A104" s="25" t="s">
        <v>127</v>
      </c>
      <c r="B104" s="24" t="s">
        <v>237</v>
      </c>
      <c r="C104" s="24" t="s">
        <v>580</v>
      </c>
      <c r="D104" s="24" t="s">
        <v>581</v>
      </c>
      <c r="E104" s="25" t="s">
        <v>177</v>
      </c>
      <c r="F104" s="25" t="s">
        <v>582</v>
      </c>
      <c r="G104" s="25" t="s">
        <v>133</v>
      </c>
      <c r="H104" s="25" t="s">
        <v>374</v>
      </c>
      <c r="I104" s="25" t="s">
        <v>375</v>
      </c>
      <c r="J104" s="25">
        <v>5222013</v>
      </c>
      <c r="K104" s="40">
        <f t="shared" si="6"/>
        <v>209</v>
      </c>
      <c r="L104" s="40">
        <f t="shared" si="7"/>
        <v>209</v>
      </c>
      <c r="M104" s="41"/>
      <c r="N104" s="41">
        <v>209</v>
      </c>
      <c r="O104" s="41"/>
      <c r="P104" s="41"/>
      <c r="Q104" s="41"/>
      <c r="R104" s="41"/>
      <c r="S104" s="41"/>
      <c r="T104" s="41"/>
      <c r="U104" s="41"/>
      <c r="V104" s="41"/>
      <c r="W104" s="41"/>
      <c r="X104" s="41"/>
      <c r="Y104" s="41"/>
      <c r="Z104" s="25" t="s">
        <v>136</v>
      </c>
      <c r="AA104" s="25" t="s">
        <v>137</v>
      </c>
      <c r="AB104" s="25" t="s">
        <v>137</v>
      </c>
      <c r="AC104" s="25" t="s">
        <v>138</v>
      </c>
      <c r="AD104" s="25" t="s">
        <v>138</v>
      </c>
      <c r="AE104" s="44" t="s">
        <v>138</v>
      </c>
      <c r="AF104" s="25">
        <v>70</v>
      </c>
      <c r="AG104" s="25">
        <v>149</v>
      </c>
      <c r="AH104" s="25">
        <v>804</v>
      </c>
      <c r="AI104" s="46" t="s">
        <v>385</v>
      </c>
      <c r="AJ104" s="24" t="s">
        <v>583</v>
      </c>
      <c r="AK104" s="25"/>
    </row>
    <row r="105" s="8" customFormat="1" ht="63" customHeight="1" spans="1:37">
      <c r="A105" s="25" t="s">
        <v>127</v>
      </c>
      <c r="B105" s="48" t="s">
        <v>250</v>
      </c>
      <c r="C105" s="49" t="s">
        <v>584</v>
      </c>
      <c r="D105" s="50" t="s">
        <v>585</v>
      </c>
      <c r="E105" s="49" t="s">
        <v>177</v>
      </c>
      <c r="F105" s="49" t="s">
        <v>586</v>
      </c>
      <c r="G105" s="49" t="s">
        <v>133</v>
      </c>
      <c r="H105" s="49" t="s">
        <v>374</v>
      </c>
      <c r="I105" s="49" t="s">
        <v>375</v>
      </c>
      <c r="J105" s="49">
        <v>5222013</v>
      </c>
      <c r="K105" s="40">
        <f t="shared" si="6"/>
        <v>30</v>
      </c>
      <c r="L105" s="40">
        <f t="shared" si="7"/>
        <v>30</v>
      </c>
      <c r="M105" s="41"/>
      <c r="N105" s="41"/>
      <c r="O105" s="41">
        <v>30</v>
      </c>
      <c r="P105" s="41"/>
      <c r="Q105" s="41"/>
      <c r="R105" s="41"/>
      <c r="S105" s="41"/>
      <c r="T105" s="41"/>
      <c r="U105" s="41"/>
      <c r="V105" s="41"/>
      <c r="W105" s="41"/>
      <c r="X105" s="41"/>
      <c r="Y105" s="41"/>
      <c r="Z105" s="25" t="s">
        <v>136</v>
      </c>
      <c r="AA105" s="25" t="s">
        <v>137</v>
      </c>
      <c r="AB105" s="25" t="s">
        <v>138</v>
      </c>
      <c r="AC105" s="25" t="s">
        <v>138</v>
      </c>
      <c r="AD105" s="25" t="s">
        <v>138</v>
      </c>
      <c r="AE105" s="25" t="s">
        <v>138</v>
      </c>
      <c r="AF105" s="49">
        <v>87</v>
      </c>
      <c r="AG105" s="49">
        <v>205</v>
      </c>
      <c r="AH105" s="49">
        <v>723</v>
      </c>
      <c r="AI105" s="24" t="s">
        <v>587</v>
      </c>
      <c r="AJ105" s="24" t="s">
        <v>587</v>
      </c>
      <c r="AK105" s="25"/>
    </row>
    <row r="106" s="9" customFormat="1" ht="63" customHeight="1" spans="1:37">
      <c r="A106" s="25" t="s">
        <v>588</v>
      </c>
      <c r="B106" s="24" t="s">
        <v>128</v>
      </c>
      <c r="C106" s="24" t="s">
        <v>589</v>
      </c>
      <c r="D106" s="24" t="s">
        <v>590</v>
      </c>
      <c r="E106" s="25" t="s">
        <v>131</v>
      </c>
      <c r="F106" s="25"/>
      <c r="G106" s="25" t="s">
        <v>133</v>
      </c>
      <c r="H106" s="25" t="s">
        <v>374</v>
      </c>
      <c r="I106" s="25" t="s">
        <v>375</v>
      </c>
      <c r="J106" s="25">
        <v>5222013</v>
      </c>
      <c r="K106" s="40">
        <f t="shared" si="6"/>
        <v>140</v>
      </c>
      <c r="L106" s="40">
        <f t="shared" si="7"/>
        <v>140</v>
      </c>
      <c r="M106" s="41"/>
      <c r="N106" s="41"/>
      <c r="O106" s="41">
        <v>140</v>
      </c>
      <c r="P106" s="41"/>
      <c r="Q106" s="41"/>
      <c r="R106" s="41"/>
      <c r="S106" s="41"/>
      <c r="T106" s="41"/>
      <c r="U106" s="41"/>
      <c r="V106" s="41"/>
      <c r="W106" s="41"/>
      <c r="X106" s="41"/>
      <c r="Y106" s="41"/>
      <c r="Z106" s="25" t="s">
        <v>136</v>
      </c>
      <c r="AA106" s="25" t="s">
        <v>137</v>
      </c>
      <c r="AB106" s="25" t="s">
        <v>138</v>
      </c>
      <c r="AC106" s="25" t="s">
        <v>138</v>
      </c>
      <c r="AD106" s="25" t="s">
        <v>138</v>
      </c>
      <c r="AE106" s="25" t="s">
        <v>138</v>
      </c>
      <c r="AF106" s="25">
        <v>2600</v>
      </c>
      <c r="AG106" s="25"/>
      <c r="AH106" s="25"/>
      <c r="AI106" s="24" t="s">
        <v>591</v>
      </c>
      <c r="AJ106" s="24" t="s">
        <v>592</v>
      </c>
      <c r="AK106" s="25"/>
    </row>
    <row r="107" s="9" customFormat="1" ht="63" customHeight="1" spans="1:37">
      <c r="A107" s="25" t="s">
        <v>593</v>
      </c>
      <c r="B107" s="24" t="s">
        <v>593</v>
      </c>
      <c r="C107" s="24" t="s">
        <v>594</v>
      </c>
      <c r="D107" s="24" t="s">
        <v>593</v>
      </c>
      <c r="E107" s="33" t="s">
        <v>131</v>
      </c>
      <c r="F107" s="33"/>
      <c r="G107" s="25" t="s">
        <v>133</v>
      </c>
      <c r="H107" s="25" t="s">
        <v>374</v>
      </c>
      <c r="I107" s="25" t="s">
        <v>375</v>
      </c>
      <c r="J107" s="25">
        <v>5222013</v>
      </c>
      <c r="K107" s="40">
        <f t="shared" si="6"/>
        <v>200</v>
      </c>
      <c r="L107" s="40">
        <f t="shared" si="7"/>
        <v>0</v>
      </c>
      <c r="M107" s="41"/>
      <c r="N107" s="41"/>
      <c r="O107" s="41"/>
      <c r="P107" s="41"/>
      <c r="Q107" s="41">
        <v>200</v>
      </c>
      <c r="R107" s="41"/>
      <c r="S107" s="41"/>
      <c r="T107" s="41"/>
      <c r="U107" s="41"/>
      <c r="V107" s="41"/>
      <c r="W107" s="41"/>
      <c r="X107" s="41"/>
      <c r="Y107" s="41"/>
      <c r="Z107" s="25" t="s">
        <v>136</v>
      </c>
      <c r="AA107" s="25" t="s">
        <v>137</v>
      </c>
      <c r="AB107" s="25" t="s">
        <v>138</v>
      </c>
      <c r="AC107" s="25" t="s">
        <v>138</v>
      </c>
      <c r="AD107" s="25" t="s">
        <v>138</v>
      </c>
      <c r="AE107" s="25" t="s">
        <v>138</v>
      </c>
      <c r="AF107" s="25"/>
      <c r="AG107" s="25"/>
      <c r="AH107" s="25"/>
      <c r="AI107" s="24"/>
      <c r="AJ107" s="24"/>
      <c r="AK107" s="25"/>
    </row>
    <row r="108" s="9" customFormat="1" ht="63" customHeight="1" spans="1:37">
      <c r="A108" s="25" t="s">
        <v>588</v>
      </c>
      <c r="B108" s="24" t="s">
        <v>595</v>
      </c>
      <c r="C108" s="24" t="s">
        <v>596</v>
      </c>
      <c r="D108" s="24" t="s">
        <v>597</v>
      </c>
      <c r="E108" s="25" t="s">
        <v>131</v>
      </c>
      <c r="F108" s="25"/>
      <c r="G108" s="25" t="s">
        <v>133</v>
      </c>
      <c r="H108" s="25" t="s">
        <v>374</v>
      </c>
      <c r="I108" s="25" t="s">
        <v>375</v>
      </c>
      <c r="J108" s="25">
        <v>5222013</v>
      </c>
      <c r="K108" s="40">
        <f t="shared" si="6"/>
        <v>350</v>
      </c>
      <c r="L108" s="40">
        <f t="shared" si="7"/>
        <v>350</v>
      </c>
      <c r="M108" s="41"/>
      <c r="N108" s="41"/>
      <c r="O108" s="41">
        <v>350</v>
      </c>
      <c r="P108" s="41"/>
      <c r="Q108" s="41"/>
      <c r="R108" s="41"/>
      <c r="S108" s="41"/>
      <c r="T108" s="41"/>
      <c r="U108" s="41"/>
      <c r="V108" s="41"/>
      <c r="W108" s="41"/>
      <c r="X108" s="41"/>
      <c r="Y108" s="41"/>
      <c r="Z108" s="25" t="s">
        <v>136</v>
      </c>
      <c r="AA108" s="25" t="s">
        <v>137</v>
      </c>
      <c r="AB108" s="25" t="s">
        <v>138</v>
      </c>
      <c r="AC108" s="25" t="s">
        <v>138</v>
      </c>
      <c r="AD108" s="25" t="s">
        <v>138</v>
      </c>
      <c r="AE108" s="25" t="s">
        <v>138</v>
      </c>
      <c r="AF108" s="25">
        <v>1600</v>
      </c>
      <c r="AG108" s="25"/>
      <c r="AH108" s="25"/>
      <c r="AI108" s="24" t="s">
        <v>598</v>
      </c>
      <c r="AJ108" s="24" t="s">
        <v>599</v>
      </c>
      <c r="AK108" s="25"/>
    </row>
    <row r="109" s="9" customFormat="1" ht="63" customHeight="1" spans="1:37">
      <c r="A109" s="25" t="s">
        <v>127</v>
      </c>
      <c r="B109" s="24" t="s">
        <v>237</v>
      </c>
      <c r="C109" s="24" t="s">
        <v>600</v>
      </c>
      <c r="D109" s="24" t="s">
        <v>601</v>
      </c>
      <c r="E109" s="25" t="s">
        <v>187</v>
      </c>
      <c r="F109" s="25" t="s">
        <v>602</v>
      </c>
      <c r="G109" s="25" t="s">
        <v>133</v>
      </c>
      <c r="H109" s="25" t="s">
        <v>374</v>
      </c>
      <c r="I109" s="25" t="s">
        <v>375</v>
      </c>
      <c r="J109" s="25">
        <v>5222013</v>
      </c>
      <c r="K109" s="40">
        <f t="shared" si="6"/>
        <v>148</v>
      </c>
      <c r="L109" s="40">
        <f t="shared" si="7"/>
        <v>0</v>
      </c>
      <c r="M109" s="41"/>
      <c r="N109" s="41"/>
      <c r="O109" s="41"/>
      <c r="P109" s="41"/>
      <c r="Q109" s="41">
        <v>148</v>
      </c>
      <c r="R109" s="41"/>
      <c r="S109" s="41"/>
      <c r="T109" s="41"/>
      <c r="U109" s="41"/>
      <c r="V109" s="41"/>
      <c r="W109" s="41"/>
      <c r="X109" s="41"/>
      <c r="Y109" s="41"/>
      <c r="Z109" s="25" t="s">
        <v>136</v>
      </c>
      <c r="AA109" s="25" t="s">
        <v>137</v>
      </c>
      <c r="AB109" s="25" t="s">
        <v>137</v>
      </c>
      <c r="AC109" s="25" t="s">
        <v>138</v>
      </c>
      <c r="AD109" s="25" t="s">
        <v>138</v>
      </c>
      <c r="AE109" s="25" t="s">
        <v>138</v>
      </c>
      <c r="AF109" s="25">
        <v>83</v>
      </c>
      <c r="AG109" s="25">
        <v>242</v>
      </c>
      <c r="AH109" s="25">
        <v>760</v>
      </c>
      <c r="AI109" s="24" t="s">
        <v>385</v>
      </c>
      <c r="AJ109" s="24" t="s">
        <v>603</v>
      </c>
      <c r="AK109" s="25"/>
    </row>
    <row r="110" s="9" customFormat="1" ht="63" customHeight="1" spans="1:37">
      <c r="A110" s="25" t="s">
        <v>127</v>
      </c>
      <c r="B110" s="24" t="s">
        <v>223</v>
      </c>
      <c r="C110" s="24" t="s">
        <v>604</v>
      </c>
      <c r="D110" s="24" t="s">
        <v>605</v>
      </c>
      <c r="E110" s="25" t="s">
        <v>187</v>
      </c>
      <c r="F110" s="25" t="s">
        <v>338</v>
      </c>
      <c r="G110" s="25" t="s">
        <v>133</v>
      </c>
      <c r="H110" s="25" t="s">
        <v>374</v>
      </c>
      <c r="I110" s="25" t="s">
        <v>375</v>
      </c>
      <c r="J110" s="25">
        <v>5222013</v>
      </c>
      <c r="K110" s="40">
        <f t="shared" si="6"/>
        <v>11</v>
      </c>
      <c r="L110" s="40">
        <f t="shared" si="7"/>
        <v>11</v>
      </c>
      <c r="M110" s="41">
        <v>11</v>
      </c>
      <c r="N110" s="41"/>
      <c r="O110" s="41"/>
      <c r="P110" s="41"/>
      <c r="Q110" s="41"/>
      <c r="R110" s="41"/>
      <c r="S110" s="41"/>
      <c r="T110" s="41"/>
      <c r="U110" s="41"/>
      <c r="V110" s="41"/>
      <c r="W110" s="41"/>
      <c r="X110" s="41"/>
      <c r="Y110" s="41"/>
      <c r="Z110" s="25" t="s">
        <v>136</v>
      </c>
      <c r="AA110" s="25" t="s">
        <v>137</v>
      </c>
      <c r="AB110" s="25" t="s">
        <v>137</v>
      </c>
      <c r="AC110" s="25" t="s">
        <v>138</v>
      </c>
      <c r="AD110" s="25" t="s">
        <v>138</v>
      </c>
      <c r="AE110" s="25" t="s">
        <v>138</v>
      </c>
      <c r="AF110" s="25">
        <v>119</v>
      </c>
      <c r="AG110" s="25">
        <v>375</v>
      </c>
      <c r="AH110" s="25">
        <v>1316</v>
      </c>
      <c r="AI110" s="24" t="s">
        <v>385</v>
      </c>
      <c r="AJ110" s="24" t="s">
        <v>606</v>
      </c>
      <c r="AK110" s="25"/>
    </row>
    <row r="111" s="9" customFormat="1" ht="63" customHeight="1" spans="1:37">
      <c r="A111" s="25" t="s">
        <v>127</v>
      </c>
      <c r="B111" s="24" t="s">
        <v>128</v>
      </c>
      <c r="C111" s="24" t="s">
        <v>607</v>
      </c>
      <c r="D111" s="24" t="s">
        <v>608</v>
      </c>
      <c r="E111" s="25" t="s">
        <v>187</v>
      </c>
      <c r="F111" s="25" t="s">
        <v>338</v>
      </c>
      <c r="G111" s="25" t="s">
        <v>133</v>
      </c>
      <c r="H111" s="25" t="s">
        <v>374</v>
      </c>
      <c r="I111" s="25" t="s">
        <v>375</v>
      </c>
      <c r="J111" s="25">
        <v>5222013</v>
      </c>
      <c r="K111" s="40">
        <f t="shared" si="6"/>
        <v>155</v>
      </c>
      <c r="L111" s="40">
        <f t="shared" si="7"/>
        <v>155</v>
      </c>
      <c r="M111" s="41"/>
      <c r="N111" s="41"/>
      <c r="O111" s="41">
        <v>155</v>
      </c>
      <c r="P111" s="41"/>
      <c r="Q111" s="41"/>
      <c r="R111" s="41"/>
      <c r="S111" s="41"/>
      <c r="T111" s="41"/>
      <c r="U111" s="41"/>
      <c r="V111" s="41"/>
      <c r="W111" s="41"/>
      <c r="X111" s="41"/>
      <c r="Y111" s="41"/>
      <c r="Z111" s="25" t="s">
        <v>136</v>
      </c>
      <c r="AA111" s="25" t="s">
        <v>137</v>
      </c>
      <c r="AB111" s="25" t="s">
        <v>137</v>
      </c>
      <c r="AC111" s="25" t="s">
        <v>138</v>
      </c>
      <c r="AD111" s="25" t="s">
        <v>138</v>
      </c>
      <c r="AE111" s="25" t="s">
        <v>138</v>
      </c>
      <c r="AF111" s="25">
        <v>119</v>
      </c>
      <c r="AG111" s="25">
        <v>375</v>
      </c>
      <c r="AH111" s="25">
        <v>1316</v>
      </c>
      <c r="AI111" s="24" t="s">
        <v>385</v>
      </c>
      <c r="AJ111" s="24" t="s">
        <v>609</v>
      </c>
      <c r="AK111" s="25"/>
    </row>
    <row r="112" s="9" customFormat="1" ht="63" customHeight="1" spans="1:37">
      <c r="A112" s="25" t="s">
        <v>127</v>
      </c>
      <c r="B112" s="24" t="s">
        <v>237</v>
      </c>
      <c r="C112" s="24" t="s">
        <v>610</v>
      </c>
      <c r="D112" s="24" t="s">
        <v>611</v>
      </c>
      <c r="E112" s="25" t="s">
        <v>187</v>
      </c>
      <c r="F112" s="25" t="s">
        <v>612</v>
      </c>
      <c r="G112" s="25" t="s">
        <v>133</v>
      </c>
      <c r="H112" s="25" t="s">
        <v>374</v>
      </c>
      <c r="I112" s="25" t="s">
        <v>375</v>
      </c>
      <c r="J112" s="25">
        <v>5222013</v>
      </c>
      <c r="K112" s="40">
        <f t="shared" si="6"/>
        <v>129.5</v>
      </c>
      <c r="L112" s="40">
        <f t="shared" si="7"/>
        <v>118</v>
      </c>
      <c r="M112" s="41"/>
      <c r="N112" s="41">
        <v>118</v>
      </c>
      <c r="O112" s="41"/>
      <c r="P112" s="41"/>
      <c r="Q112" s="41">
        <v>11.5</v>
      </c>
      <c r="R112" s="41"/>
      <c r="S112" s="41"/>
      <c r="T112" s="41"/>
      <c r="U112" s="41"/>
      <c r="V112" s="41"/>
      <c r="W112" s="41"/>
      <c r="X112" s="41"/>
      <c r="Y112" s="41"/>
      <c r="Z112" s="25" t="s">
        <v>136</v>
      </c>
      <c r="AA112" s="25" t="s">
        <v>137</v>
      </c>
      <c r="AB112" s="25" t="s">
        <v>137</v>
      </c>
      <c r="AC112" s="25" t="s">
        <v>138</v>
      </c>
      <c r="AD112" s="25" t="s">
        <v>138</v>
      </c>
      <c r="AE112" s="25" t="s">
        <v>138</v>
      </c>
      <c r="AF112" s="25">
        <v>52</v>
      </c>
      <c r="AG112" s="25">
        <v>154</v>
      </c>
      <c r="AH112" s="25">
        <v>468</v>
      </c>
      <c r="AI112" s="24" t="s">
        <v>487</v>
      </c>
      <c r="AJ112" s="24" t="s">
        <v>603</v>
      </c>
      <c r="AK112" s="25"/>
    </row>
    <row r="113" s="9" customFormat="1" ht="63" customHeight="1" spans="1:37">
      <c r="A113" s="25" t="s">
        <v>127</v>
      </c>
      <c r="B113" s="24" t="s">
        <v>223</v>
      </c>
      <c r="C113" s="24" t="s">
        <v>613</v>
      </c>
      <c r="D113" s="24" t="s">
        <v>614</v>
      </c>
      <c r="E113" s="25" t="s">
        <v>187</v>
      </c>
      <c r="F113" s="25" t="s">
        <v>187</v>
      </c>
      <c r="G113" s="25" t="s">
        <v>133</v>
      </c>
      <c r="H113" s="25" t="s">
        <v>374</v>
      </c>
      <c r="I113" s="25" t="s">
        <v>375</v>
      </c>
      <c r="J113" s="25">
        <v>5222013</v>
      </c>
      <c r="K113" s="40">
        <f t="shared" si="6"/>
        <v>49</v>
      </c>
      <c r="L113" s="40">
        <f t="shared" si="7"/>
        <v>49</v>
      </c>
      <c r="M113" s="41">
        <v>49</v>
      </c>
      <c r="N113" s="41"/>
      <c r="O113" s="41"/>
      <c r="P113" s="41"/>
      <c r="Q113" s="41"/>
      <c r="R113" s="41"/>
      <c r="S113" s="41"/>
      <c r="T113" s="41"/>
      <c r="U113" s="41"/>
      <c r="V113" s="41"/>
      <c r="W113" s="41"/>
      <c r="X113" s="41"/>
      <c r="Y113" s="41"/>
      <c r="Z113" s="25" t="s">
        <v>136</v>
      </c>
      <c r="AA113" s="25" t="s">
        <v>137</v>
      </c>
      <c r="AB113" s="25" t="s">
        <v>137</v>
      </c>
      <c r="AC113" s="25" t="s">
        <v>138</v>
      </c>
      <c r="AD113" s="25" t="s">
        <v>138</v>
      </c>
      <c r="AE113" s="25" t="s">
        <v>138</v>
      </c>
      <c r="AF113" s="25">
        <v>122</v>
      </c>
      <c r="AG113" s="25">
        <v>310</v>
      </c>
      <c r="AH113" s="25">
        <v>1199</v>
      </c>
      <c r="AI113" s="24" t="s">
        <v>385</v>
      </c>
      <c r="AJ113" s="24" t="s">
        <v>615</v>
      </c>
      <c r="AK113" s="25"/>
    </row>
    <row r="114" s="9" customFormat="1" ht="63" customHeight="1" spans="1:37">
      <c r="A114" s="25" t="s">
        <v>127</v>
      </c>
      <c r="B114" s="24" t="s">
        <v>237</v>
      </c>
      <c r="C114" s="24" t="s">
        <v>616</v>
      </c>
      <c r="D114" s="24" t="s">
        <v>617</v>
      </c>
      <c r="E114" s="25" t="s">
        <v>187</v>
      </c>
      <c r="F114" s="25" t="s">
        <v>187</v>
      </c>
      <c r="G114" s="25" t="s">
        <v>133</v>
      </c>
      <c r="H114" s="25" t="s">
        <v>374</v>
      </c>
      <c r="I114" s="25" t="s">
        <v>375</v>
      </c>
      <c r="J114" s="25">
        <v>5222013</v>
      </c>
      <c r="K114" s="40">
        <f t="shared" si="6"/>
        <v>276</v>
      </c>
      <c r="L114" s="40">
        <f t="shared" si="7"/>
        <v>0</v>
      </c>
      <c r="M114" s="41"/>
      <c r="N114" s="41"/>
      <c r="O114" s="41"/>
      <c r="P114" s="41"/>
      <c r="Q114" s="41">
        <v>276</v>
      </c>
      <c r="R114" s="41"/>
      <c r="S114" s="41"/>
      <c r="T114" s="41"/>
      <c r="U114" s="41"/>
      <c r="V114" s="41"/>
      <c r="W114" s="41"/>
      <c r="X114" s="41"/>
      <c r="Y114" s="41"/>
      <c r="Z114" s="25" t="s">
        <v>136</v>
      </c>
      <c r="AA114" s="25" t="s">
        <v>137</v>
      </c>
      <c r="AB114" s="25" t="s">
        <v>137</v>
      </c>
      <c r="AC114" s="25" t="s">
        <v>138</v>
      </c>
      <c r="AD114" s="25" t="s">
        <v>138</v>
      </c>
      <c r="AE114" s="25" t="s">
        <v>138</v>
      </c>
      <c r="AF114" s="25">
        <v>122</v>
      </c>
      <c r="AG114" s="25">
        <v>310</v>
      </c>
      <c r="AH114" s="25">
        <v>1199</v>
      </c>
      <c r="AI114" s="24" t="s">
        <v>385</v>
      </c>
      <c r="AJ114" s="24" t="s">
        <v>618</v>
      </c>
      <c r="AK114" s="25"/>
    </row>
    <row r="115" s="9" customFormat="1" ht="63" customHeight="1" spans="1:37">
      <c r="A115" s="25" t="s">
        <v>127</v>
      </c>
      <c r="B115" s="24" t="s">
        <v>237</v>
      </c>
      <c r="C115" s="24" t="s">
        <v>619</v>
      </c>
      <c r="D115" s="24" t="s">
        <v>620</v>
      </c>
      <c r="E115" s="25" t="s">
        <v>187</v>
      </c>
      <c r="F115" s="25" t="s">
        <v>621</v>
      </c>
      <c r="G115" s="25" t="s">
        <v>133</v>
      </c>
      <c r="H115" s="25" t="s">
        <v>374</v>
      </c>
      <c r="I115" s="25" t="s">
        <v>375</v>
      </c>
      <c r="J115" s="25">
        <v>5222013</v>
      </c>
      <c r="K115" s="40">
        <f t="shared" si="6"/>
        <v>274.5</v>
      </c>
      <c r="L115" s="40">
        <f t="shared" si="7"/>
        <v>256</v>
      </c>
      <c r="M115" s="41"/>
      <c r="N115" s="41"/>
      <c r="O115" s="41">
        <v>256</v>
      </c>
      <c r="P115" s="41"/>
      <c r="Q115" s="41">
        <v>18.5</v>
      </c>
      <c r="R115" s="41"/>
      <c r="S115" s="41"/>
      <c r="T115" s="41"/>
      <c r="U115" s="41"/>
      <c r="V115" s="41"/>
      <c r="W115" s="41"/>
      <c r="X115" s="41"/>
      <c r="Y115" s="41"/>
      <c r="Z115" s="25" t="s">
        <v>136</v>
      </c>
      <c r="AA115" s="25" t="s">
        <v>137</v>
      </c>
      <c r="AB115" s="25" t="s">
        <v>137</v>
      </c>
      <c r="AC115" s="25" t="s">
        <v>138</v>
      </c>
      <c r="AD115" s="25" t="s">
        <v>138</v>
      </c>
      <c r="AE115" s="25" t="s">
        <v>138</v>
      </c>
      <c r="AF115" s="25">
        <v>105</v>
      </c>
      <c r="AG115" s="25">
        <v>234</v>
      </c>
      <c r="AH115" s="25">
        <v>892</v>
      </c>
      <c r="AI115" s="24" t="s">
        <v>385</v>
      </c>
      <c r="AJ115" s="24" t="s">
        <v>622</v>
      </c>
      <c r="AK115" s="25"/>
    </row>
    <row r="116" s="9" customFormat="1" ht="63" customHeight="1" spans="1:37">
      <c r="A116" s="25" t="s">
        <v>127</v>
      </c>
      <c r="B116" s="24" t="s">
        <v>237</v>
      </c>
      <c r="C116" s="24" t="s">
        <v>623</v>
      </c>
      <c r="D116" s="24" t="s">
        <v>624</v>
      </c>
      <c r="E116" s="25" t="s">
        <v>187</v>
      </c>
      <c r="F116" s="25" t="s">
        <v>625</v>
      </c>
      <c r="G116" s="25" t="s">
        <v>133</v>
      </c>
      <c r="H116" s="25" t="s">
        <v>374</v>
      </c>
      <c r="I116" s="25" t="s">
        <v>375</v>
      </c>
      <c r="J116" s="25">
        <v>5222013</v>
      </c>
      <c r="K116" s="40">
        <f t="shared" si="6"/>
        <v>207</v>
      </c>
      <c r="L116" s="40">
        <f t="shared" si="7"/>
        <v>0</v>
      </c>
      <c r="M116" s="41"/>
      <c r="N116" s="41"/>
      <c r="O116" s="41"/>
      <c r="P116" s="41"/>
      <c r="Q116" s="41">
        <v>207</v>
      </c>
      <c r="R116" s="41"/>
      <c r="S116" s="41"/>
      <c r="T116" s="41"/>
      <c r="U116" s="41"/>
      <c r="V116" s="41"/>
      <c r="W116" s="41"/>
      <c r="X116" s="41"/>
      <c r="Y116" s="41"/>
      <c r="Z116" s="25" t="s">
        <v>136</v>
      </c>
      <c r="AA116" s="25" t="s">
        <v>137</v>
      </c>
      <c r="AB116" s="25" t="s">
        <v>137</v>
      </c>
      <c r="AC116" s="25" t="s">
        <v>138</v>
      </c>
      <c r="AD116" s="25" t="s">
        <v>138</v>
      </c>
      <c r="AE116" s="25" t="s">
        <v>138</v>
      </c>
      <c r="AF116" s="25">
        <v>139</v>
      </c>
      <c r="AG116" s="25">
        <v>417</v>
      </c>
      <c r="AH116" s="25">
        <v>1475</v>
      </c>
      <c r="AI116" s="24" t="s">
        <v>405</v>
      </c>
      <c r="AJ116" s="24" t="s">
        <v>626</v>
      </c>
      <c r="AK116" s="25"/>
    </row>
    <row r="117" s="9" customFormat="1" ht="63" customHeight="1" spans="1:37">
      <c r="A117" s="25" t="s">
        <v>127</v>
      </c>
      <c r="B117" s="24" t="s">
        <v>237</v>
      </c>
      <c r="C117" s="24" t="s">
        <v>627</v>
      </c>
      <c r="D117" s="24" t="s">
        <v>628</v>
      </c>
      <c r="E117" s="25" t="s">
        <v>187</v>
      </c>
      <c r="F117" s="25" t="s">
        <v>629</v>
      </c>
      <c r="G117" s="25" t="s">
        <v>133</v>
      </c>
      <c r="H117" s="25" t="s">
        <v>374</v>
      </c>
      <c r="I117" s="25" t="s">
        <v>375</v>
      </c>
      <c r="J117" s="25">
        <v>5222013</v>
      </c>
      <c r="K117" s="40">
        <f t="shared" si="6"/>
        <v>280</v>
      </c>
      <c r="L117" s="40">
        <f t="shared" si="7"/>
        <v>280</v>
      </c>
      <c r="M117" s="41"/>
      <c r="N117" s="41">
        <v>280</v>
      </c>
      <c r="O117" s="41"/>
      <c r="P117" s="41"/>
      <c r="Q117" s="41"/>
      <c r="R117" s="41"/>
      <c r="S117" s="41"/>
      <c r="T117" s="41"/>
      <c r="U117" s="41"/>
      <c r="V117" s="41"/>
      <c r="W117" s="41"/>
      <c r="X117" s="41"/>
      <c r="Y117" s="41"/>
      <c r="Z117" s="25" t="s">
        <v>136</v>
      </c>
      <c r="AA117" s="25" t="s">
        <v>137</v>
      </c>
      <c r="AB117" s="25" t="s">
        <v>137</v>
      </c>
      <c r="AC117" s="25" t="s">
        <v>138</v>
      </c>
      <c r="AD117" s="25" t="s">
        <v>138</v>
      </c>
      <c r="AE117" s="25" t="s">
        <v>138</v>
      </c>
      <c r="AF117" s="25">
        <v>66</v>
      </c>
      <c r="AG117" s="25">
        <v>174</v>
      </c>
      <c r="AH117" s="25">
        <v>976</v>
      </c>
      <c r="AI117" s="24" t="s">
        <v>487</v>
      </c>
      <c r="AJ117" s="24" t="s">
        <v>630</v>
      </c>
      <c r="AK117" s="25"/>
    </row>
    <row r="118" s="9" customFormat="1" ht="63" customHeight="1" spans="1:37">
      <c r="A118" s="25" t="s">
        <v>127</v>
      </c>
      <c r="B118" s="24" t="s">
        <v>237</v>
      </c>
      <c r="C118" s="24" t="s">
        <v>631</v>
      </c>
      <c r="D118" s="24" t="s">
        <v>632</v>
      </c>
      <c r="E118" s="25" t="s">
        <v>187</v>
      </c>
      <c r="F118" s="25" t="s">
        <v>633</v>
      </c>
      <c r="G118" s="25" t="s">
        <v>133</v>
      </c>
      <c r="H118" s="25" t="s">
        <v>374</v>
      </c>
      <c r="I118" s="25" t="s">
        <v>375</v>
      </c>
      <c r="J118" s="25">
        <v>5222013</v>
      </c>
      <c r="K118" s="40">
        <f t="shared" si="6"/>
        <v>128.5</v>
      </c>
      <c r="L118" s="40">
        <f t="shared" si="7"/>
        <v>0</v>
      </c>
      <c r="M118" s="41"/>
      <c r="N118" s="41"/>
      <c r="O118" s="41"/>
      <c r="P118" s="41"/>
      <c r="Q118" s="41">
        <v>128.5</v>
      </c>
      <c r="R118" s="41"/>
      <c r="S118" s="41"/>
      <c r="T118" s="41"/>
      <c r="U118" s="41"/>
      <c r="V118" s="41"/>
      <c r="W118" s="41"/>
      <c r="X118" s="41"/>
      <c r="Y118" s="41"/>
      <c r="Z118" s="25" t="s">
        <v>136</v>
      </c>
      <c r="AA118" s="25" t="s">
        <v>137</v>
      </c>
      <c r="AB118" s="25" t="s">
        <v>137</v>
      </c>
      <c r="AC118" s="25" t="s">
        <v>138</v>
      </c>
      <c r="AD118" s="25" t="s">
        <v>137</v>
      </c>
      <c r="AE118" s="25" t="s">
        <v>138</v>
      </c>
      <c r="AF118" s="51">
        <v>173</v>
      </c>
      <c r="AG118" s="25">
        <v>434</v>
      </c>
      <c r="AH118" s="25">
        <v>976</v>
      </c>
      <c r="AI118" s="24" t="s">
        <v>385</v>
      </c>
      <c r="AJ118" s="24" t="s">
        <v>634</v>
      </c>
      <c r="AK118" s="25"/>
    </row>
    <row r="119" s="8" customFormat="1" ht="63" customHeight="1" spans="1:37">
      <c r="A119" s="25" t="s">
        <v>127</v>
      </c>
      <c r="B119" s="24" t="s">
        <v>237</v>
      </c>
      <c r="C119" s="24" t="s">
        <v>635</v>
      </c>
      <c r="D119" s="24" t="s">
        <v>636</v>
      </c>
      <c r="E119" s="25" t="s">
        <v>187</v>
      </c>
      <c r="F119" s="25" t="s">
        <v>637</v>
      </c>
      <c r="G119" s="25" t="s">
        <v>133</v>
      </c>
      <c r="H119" s="25" t="s">
        <v>374</v>
      </c>
      <c r="I119" s="25" t="s">
        <v>375</v>
      </c>
      <c r="J119" s="25">
        <v>5222013</v>
      </c>
      <c r="K119" s="40">
        <f t="shared" si="6"/>
        <v>185.5</v>
      </c>
      <c r="L119" s="40">
        <f t="shared" si="7"/>
        <v>0</v>
      </c>
      <c r="M119" s="41"/>
      <c r="N119" s="41"/>
      <c r="O119" s="41"/>
      <c r="P119" s="41"/>
      <c r="Q119" s="41">
        <v>185.5</v>
      </c>
      <c r="R119" s="41"/>
      <c r="S119" s="41"/>
      <c r="T119" s="41"/>
      <c r="U119" s="41"/>
      <c r="V119" s="41"/>
      <c r="W119" s="41"/>
      <c r="X119" s="41"/>
      <c r="Y119" s="41"/>
      <c r="Z119" s="25" t="s">
        <v>136</v>
      </c>
      <c r="AA119" s="25" t="s">
        <v>137</v>
      </c>
      <c r="AB119" s="25" t="s">
        <v>137</v>
      </c>
      <c r="AC119" s="25" t="s">
        <v>138</v>
      </c>
      <c r="AD119" s="25" t="s">
        <v>138</v>
      </c>
      <c r="AE119" s="25" t="s">
        <v>138</v>
      </c>
      <c r="AF119" s="25">
        <v>42</v>
      </c>
      <c r="AG119" s="25">
        <v>86</v>
      </c>
      <c r="AH119" s="25">
        <v>662</v>
      </c>
      <c r="AI119" s="24" t="s">
        <v>487</v>
      </c>
      <c r="AJ119" s="24" t="s">
        <v>638</v>
      </c>
      <c r="AK119" s="25"/>
    </row>
    <row r="120" s="8" customFormat="1" ht="63" customHeight="1" spans="1:37">
      <c r="A120" s="25" t="s">
        <v>127</v>
      </c>
      <c r="B120" s="23" t="s">
        <v>237</v>
      </c>
      <c r="C120" s="24" t="s">
        <v>639</v>
      </c>
      <c r="D120" s="24" t="s">
        <v>640</v>
      </c>
      <c r="E120" s="24" t="s">
        <v>187</v>
      </c>
      <c r="F120" s="24" t="s">
        <v>641</v>
      </c>
      <c r="G120" s="25" t="s">
        <v>133</v>
      </c>
      <c r="H120" s="25" t="s">
        <v>374</v>
      </c>
      <c r="I120" s="25" t="s">
        <v>375</v>
      </c>
      <c r="J120" s="25" t="s">
        <v>390</v>
      </c>
      <c r="K120" s="40">
        <f t="shared" si="6"/>
        <v>47.3</v>
      </c>
      <c r="L120" s="40">
        <f t="shared" si="7"/>
        <v>47.3</v>
      </c>
      <c r="M120" s="41"/>
      <c r="N120" s="41"/>
      <c r="O120" s="41">
        <v>47.3</v>
      </c>
      <c r="P120" s="41"/>
      <c r="Q120" s="41"/>
      <c r="R120" s="41"/>
      <c r="S120" s="41"/>
      <c r="T120" s="41"/>
      <c r="U120" s="41"/>
      <c r="V120" s="41"/>
      <c r="W120" s="41"/>
      <c r="X120" s="41"/>
      <c r="Y120" s="41"/>
      <c r="Z120" s="25" t="s">
        <v>136</v>
      </c>
      <c r="AA120" s="25" t="s">
        <v>137</v>
      </c>
      <c r="AB120" s="25" t="s">
        <v>137</v>
      </c>
      <c r="AC120" s="25" t="s">
        <v>138</v>
      </c>
      <c r="AD120" s="25" t="s">
        <v>138</v>
      </c>
      <c r="AE120" s="25" t="s">
        <v>138</v>
      </c>
      <c r="AF120" s="25">
        <v>174</v>
      </c>
      <c r="AG120" s="25">
        <v>432</v>
      </c>
      <c r="AH120" s="25">
        <v>1167</v>
      </c>
      <c r="AI120" s="34" t="s">
        <v>642</v>
      </c>
      <c r="AJ120" s="34" t="s">
        <v>642</v>
      </c>
      <c r="AK120" s="25"/>
    </row>
    <row r="121" s="8" customFormat="1" ht="63" customHeight="1" spans="1:37">
      <c r="A121" s="25" t="s">
        <v>127</v>
      </c>
      <c r="B121" s="23" t="s">
        <v>223</v>
      </c>
      <c r="C121" s="24" t="s">
        <v>643</v>
      </c>
      <c r="D121" s="24" t="s">
        <v>644</v>
      </c>
      <c r="E121" s="24" t="s">
        <v>192</v>
      </c>
      <c r="F121" s="24" t="s">
        <v>645</v>
      </c>
      <c r="G121" s="25" t="s">
        <v>133</v>
      </c>
      <c r="H121" s="25" t="s">
        <v>374</v>
      </c>
      <c r="I121" s="25" t="s">
        <v>375</v>
      </c>
      <c r="J121" s="25" t="s">
        <v>390</v>
      </c>
      <c r="K121" s="40">
        <f t="shared" si="6"/>
        <v>49.6</v>
      </c>
      <c r="L121" s="40">
        <f t="shared" si="7"/>
        <v>49.1</v>
      </c>
      <c r="M121" s="41"/>
      <c r="N121" s="41"/>
      <c r="O121" s="41">
        <v>49.1</v>
      </c>
      <c r="P121" s="41"/>
      <c r="Q121" s="41">
        <v>0.5</v>
      </c>
      <c r="R121" s="41"/>
      <c r="S121" s="41"/>
      <c r="T121" s="41"/>
      <c r="U121" s="41"/>
      <c r="V121" s="41"/>
      <c r="W121" s="41"/>
      <c r="X121" s="41"/>
      <c r="Y121" s="41"/>
      <c r="Z121" s="25" t="s">
        <v>136</v>
      </c>
      <c r="AA121" s="25" t="s">
        <v>137</v>
      </c>
      <c r="AB121" s="25" t="s">
        <v>138</v>
      </c>
      <c r="AC121" s="25" t="s">
        <v>138</v>
      </c>
      <c r="AD121" s="25" t="s">
        <v>138</v>
      </c>
      <c r="AE121" s="25" t="s">
        <v>138</v>
      </c>
      <c r="AF121" s="25">
        <v>58</v>
      </c>
      <c r="AG121" s="25">
        <v>152</v>
      </c>
      <c r="AH121" s="25">
        <v>394</v>
      </c>
      <c r="AI121" s="24" t="s">
        <v>646</v>
      </c>
      <c r="AJ121" s="24" t="s">
        <v>647</v>
      </c>
      <c r="AK121" s="25"/>
    </row>
    <row r="122" s="8" customFormat="1" ht="63" customHeight="1" spans="1:37">
      <c r="A122" s="25" t="s">
        <v>127</v>
      </c>
      <c r="B122" s="23" t="s">
        <v>237</v>
      </c>
      <c r="C122" s="24" t="s">
        <v>648</v>
      </c>
      <c r="D122" s="24" t="s">
        <v>649</v>
      </c>
      <c r="E122" s="24" t="s">
        <v>192</v>
      </c>
      <c r="F122" s="24" t="s">
        <v>650</v>
      </c>
      <c r="G122" s="25" t="s">
        <v>133</v>
      </c>
      <c r="H122" s="25" t="s">
        <v>374</v>
      </c>
      <c r="I122" s="25" t="s">
        <v>375</v>
      </c>
      <c r="J122" s="25">
        <v>5222013</v>
      </c>
      <c r="K122" s="40">
        <f t="shared" si="6"/>
        <v>49</v>
      </c>
      <c r="L122" s="40">
        <f t="shared" si="7"/>
        <v>49</v>
      </c>
      <c r="M122" s="41">
        <v>11</v>
      </c>
      <c r="N122" s="41">
        <v>23</v>
      </c>
      <c r="O122" s="41">
        <v>15</v>
      </c>
      <c r="P122" s="41"/>
      <c r="Q122" s="41"/>
      <c r="R122" s="41"/>
      <c r="S122" s="41"/>
      <c r="T122" s="41"/>
      <c r="U122" s="41"/>
      <c r="V122" s="41"/>
      <c r="W122" s="41"/>
      <c r="X122" s="41"/>
      <c r="Y122" s="41"/>
      <c r="Z122" s="25" t="s">
        <v>136</v>
      </c>
      <c r="AA122" s="25" t="s">
        <v>137</v>
      </c>
      <c r="AB122" s="25" t="s">
        <v>137</v>
      </c>
      <c r="AC122" s="25" t="s">
        <v>138</v>
      </c>
      <c r="AD122" s="25" t="s">
        <v>138</v>
      </c>
      <c r="AE122" s="25" t="s">
        <v>138</v>
      </c>
      <c r="AF122" s="25">
        <v>41</v>
      </c>
      <c r="AG122" s="25">
        <v>130</v>
      </c>
      <c r="AH122" s="25">
        <v>413</v>
      </c>
      <c r="AI122" s="34" t="s">
        <v>651</v>
      </c>
      <c r="AJ122" s="34" t="s">
        <v>651</v>
      </c>
      <c r="AK122" s="25"/>
    </row>
    <row r="123" s="9" customFormat="1" ht="63" customHeight="1" spans="1:37">
      <c r="A123" s="25" t="s">
        <v>127</v>
      </c>
      <c r="B123" s="24" t="s">
        <v>237</v>
      </c>
      <c r="C123" s="24" t="s">
        <v>652</v>
      </c>
      <c r="D123" s="24" t="s">
        <v>653</v>
      </c>
      <c r="E123" s="25" t="s">
        <v>192</v>
      </c>
      <c r="F123" s="25" t="s">
        <v>654</v>
      </c>
      <c r="G123" s="25" t="s">
        <v>133</v>
      </c>
      <c r="H123" s="25" t="s">
        <v>374</v>
      </c>
      <c r="I123" s="25" t="s">
        <v>375</v>
      </c>
      <c r="J123" s="25">
        <v>5222013</v>
      </c>
      <c r="K123" s="40">
        <f t="shared" si="6"/>
        <v>146</v>
      </c>
      <c r="L123" s="40">
        <f t="shared" si="7"/>
        <v>146</v>
      </c>
      <c r="M123" s="41"/>
      <c r="N123" s="41">
        <v>146</v>
      </c>
      <c r="O123" s="41"/>
      <c r="P123" s="41"/>
      <c r="Q123" s="41"/>
      <c r="R123" s="41"/>
      <c r="S123" s="41"/>
      <c r="T123" s="41"/>
      <c r="U123" s="41"/>
      <c r="V123" s="41"/>
      <c r="W123" s="41"/>
      <c r="X123" s="41"/>
      <c r="Y123" s="41"/>
      <c r="Z123" s="25" t="s">
        <v>136</v>
      </c>
      <c r="AA123" s="25" t="s">
        <v>137</v>
      </c>
      <c r="AB123" s="25" t="s">
        <v>137</v>
      </c>
      <c r="AC123" s="25" t="s">
        <v>138</v>
      </c>
      <c r="AD123" s="25" t="s">
        <v>138</v>
      </c>
      <c r="AE123" s="25" t="s">
        <v>138</v>
      </c>
      <c r="AF123" s="25">
        <v>64</v>
      </c>
      <c r="AG123" s="25">
        <v>194</v>
      </c>
      <c r="AH123" s="25">
        <v>565</v>
      </c>
      <c r="AI123" s="24" t="s">
        <v>385</v>
      </c>
      <c r="AJ123" s="24" t="s">
        <v>655</v>
      </c>
      <c r="AK123" s="25"/>
    </row>
    <row r="124" s="8" customFormat="1" ht="63" customHeight="1" spans="1:37">
      <c r="A124" s="25" t="s">
        <v>127</v>
      </c>
      <c r="B124" s="24" t="s">
        <v>237</v>
      </c>
      <c r="C124" s="24" t="s">
        <v>656</v>
      </c>
      <c r="D124" s="24" t="s">
        <v>657</v>
      </c>
      <c r="E124" s="25" t="s">
        <v>192</v>
      </c>
      <c r="F124" s="25" t="s">
        <v>658</v>
      </c>
      <c r="G124" s="25" t="s">
        <v>133</v>
      </c>
      <c r="H124" s="25" t="s">
        <v>374</v>
      </c>
      <c r="I124" s="25" t="s">
        <v>375</v>
      </c>
      <c r="J124" s="25">
        <v>5222013</v>
      </c>
      <c r="K124" s="40">
        <f t="shared" si="6"/>
        <v>82</v>
      </c>
      <c r="L124" s="40">
        <f t="shared" si="7"/>
        <v>0</v>
      </c>
      <c r="M124" s="41"/>
      <c r="N124" s="41"/>
      <c r="O124" s="41"/>
      <c r="P124" s="41"/>
      <c r="Q124" s="41">
        <v>82</v>
      </c>
      <c r="R124" s="41"/>
      <c r="S124" s="41"/>
      <c r="T124" s="41"/>
      <c r="U124" s="41"/>
      <c r="V124" s="41"/>
      <c r="W124" s="41"/>
      <c r="X124" s="41"/>
      <c r="Y124" s="41"/>
      <c r="Z124" s="25" t="s">
        <v>136</v>
      </c>
      <c r="AA124" s="25" t="s">
        <v>137</v>
      </c>
      <c r="AB124" s="25" t="s">
        <v>137</v>
      </c>
      <c r="AC124" s="25" t="s">
        <v>138</v>
      </c>
      <c r="AD124" s="25" t="s">
        <v>138</v>
      </c>
      <c r="AE124" s="25" t="s">
        <v>138</v>
      </c>
      <c r="AF124" s="25">
        <v>22</v>
      </c>
      <c r="AG124" s="25">
        <v>69</v>
      </c>
      <c r="AH124" s="25">
        <v>393</v>
      </c>
      <c r="AI124" s="24" t="s">
        <v>385</v>
      </c>
      <c r="AJ124" s="24" t="s">
        <v>659</v>
      </c>
      <c r="AK124" s="25"/>
    </row>
    <row r="125" s="9" customFormat="1" ht="63" customHeight="1" spans="1:37">
      <c r="A125" s="25" t="s">
        <v>127</v>
      </c>
      <c r="B125" s="23" t="s">
        <v>223</v>
      </c>
      <c r="C125" s="24" t="s">
        <v>660</v>
      </c>
      <c r="D125" s="24" t="s">
        <v>661</v>
      </c>
      <c r="E125" s="24" t="s">
        <v>192</v>
      </c>
      <c r="F125" s="24" t="s">
        <v>662</v>
      </c>
      <c r="G125" s="25" t="s">
        <v>133</v>
      </c>
      <c r="H125" s="25" t="s">
        <v>374</v>
      </c>
      <c r="I125" s="25" t="s">
        <v>375</v>
      </c>
      <c r="J125" s="25" t="s">
        <v>390</v>
      </c>
      <c r="K125" s="40">
        <f t="shared" si="6"/>
        <v>10</v>
      </c>
      <c r="L125" s="40">
        <f t="shared" si="7"/>
        <v>10</v>
      </c>
      <c r="M125" s="41"/>
      <c r="N125" s="41"/>
      <c r="O125" s="41">
        <v>10</v>
      </c>
      <c r="P125" s="41"/>
      <c r="Q125" s="41"/>
      <c r="R125" s="41"/>
      <c r="S125" s="41"/>
      <c r="T125" s="41"/>
      <c r="U125" s="41"/>
      <c r="V125" s="41"/>
      <c r="W125" s="41"/>
      <c r="X125" s="41"/>
      <c r="Y125" s="41"/>
      <c r="Z125" s="25" t="s">
        <v>136</v>
      </c>
      <c r="AA125" s="25" t="s">
        <v>137</v>
      </c>
      <c r="AB125" s="25" t="s">
        <v>137</v>
      </c>
      <c r="AC125" s="25" t="s">
        <v>138</v>
      </c>
      <c r="AD125" s="25" t="s">
        <v>138</v>
      </c>
      <c r="AE125" s="25" t="s">
        <v>138</v>
      </c>
      <c r="AF125" s="25">
        <v>34</v>
      </c>
      <c r="AG125" s="25">
        <v>105</v>
      </c>
      <c r="AH125" s="25">
        <v>296</v>
      </c>
      <c r="AI125" s="24" t="s">
        <v>663</v>
      </c>
      <c r="AJ125" s="24" t="s">
        <v>664</v>
      </c>
      <c r="AK125" s="25"/>
    </row>
    <row r="126" s="9" customFormat="1" ht="63" customHeight="1" spans="1:37">
      <c r="A126" s="25" t="s">
        <v>127</v>
      </c>
      <c r="B126" s="24" t="s">
        <v>237</v>
      </c>
      <c r="C126" s="24" t="s">
        <v>665</v>
      </c>
      <c r="D126" s="24" t="s">
        <v>666</v>
      </c>
      <c r="E126" s="25" t="s">
        <v>192</v>
      </c>
      <c r="F126" s="25" t="s">
        <v>667</v>
      </c>
      <c r="G126" s="25" t="s">
        <v>133</v>
      </c>
      <c r="H126" s="25" t="s">
        <v>374</v>
      </c>
      <c r="I126" s="25" t="s">
        <v>375</v>
      </c>
      <c r="J126" s="25">
        <v>5222013</v>
      </c>
      <c r="K126" s="40">
        <f t="shared" si="6"/>
        <v>141</v>
      </c>
      <c r="L126" s="40">
        <f t="shared" si="7"/>
        <v>141</v>
      </c>
      <c r="M126" s="41"/>
      <c r="N126" s="41">
        <v>141</v>
      </c>
      <c r="O126" s="41"/>
      <c r="P126" s="41"/>
      <c r="Q126" s="41"/>
      <c r="R126" s="41"/>
      <c r="S126" s="41"/>
      <c r="T126" s="41"/>
      <c r="U126" s="41"/>
      <c r="V126" s="41"/>
      <c r="W126" s="41"/>
      <c r="X126" s="41"/>
      <c r="Y126" s="41"/>
      <c r="Z126" s="25" t="s">
        <v>136</v>
      </c>
      <c r="AA126" s="25" t="s">
        <v>137</v>
      </c>
      <c r="AB126" s="25" t="s">
        <v>137</v>
      </c>
      <c r="AC126" s="25" t="s">
        <v>137</v>
      </c>
      <c r="AD126" s="25" t="s">
        <v>137</v>
      </c>
      <c r="AE126" s="25" t="s">
        <v>138</v>
      </c>
      <c r="AF126" s="25">
        <v>52</v>
      </c>
      <c r="AG126" s="25">
        <v>144</v>
      </c>
      <c r="AH126" s="25">
        <v>545</v>
      </c>
      <c r="AI126" s="24" t="s">
        <v>385</v>
      </c>
      <c r="AJ126" s="24" t="s">
        <v>668</v>
      </c>
      <c r="AK126" s="25"/>
    </row>
    <row r="127" s="9" customFormat="1" ht="63" customHeight="1" spans="1:37">
      <c r="A127" s="25" t="s">
        <v>127</v>
      </c>
      <c r="B127" s="24" t="s">
        <v>237</v>
      </c>
      <c r="C127" s="24" t="s">
        <v>669</v>
      </c>
      <c r="D127" s="24" t="s">
        <v>670</v>
      </c>
      <c r="E127" s="25" t="s">
        <v>192</v>
      </c>
      <c r="F127" s="25" t="s">
        <v>671</v>
      </c>
      <c r="G127" s="25" t="s">
        <v>133</v>
      </c>
      <c r="H127" s="25" t="s">
        <v>374</v>
      </c>
      <c r="I127" s="25" t="s">
        <v>375</v>
      </c>
      <c r="J127" s="25">
        <v>5222013</v>
      </c>
      <c r="K127" s="40">
        <f t="shared" si="6"/>
        <v>126</v>
      </c>
      <c r="L127" s="40">
        <f t="shared" si="7"/>
        <v>0</v>
      </c>
      <c r="M127" s="41"/>
      <c r="N127" s="41"/>
      <c r="O127" s="41"/>
      <c r="P127" s="41"/>
      <c r="Q127" s="41">
        <v>126</v>
      </c>
      <c r="R127" s="41"/>
      <c r="S127" s="41"/>
      <c r="T127" s="41"/>
      <c r="U127" s="41"/>
      <c r="V127" s="41"/>
      <c r="W127" s="41"/>
      <c r="X127" s="41"/>
      <c r="Y127" s="41"/>
      <c r="Z127" s="25" t="s">
        <v>136</v>
      </c>
      <c r="AA127" s="25" t="s">
        <v>137</v>
      </c>
      <c r="AB127" s="25" t="s">
        <v>137</v>
      </c>
      <c r="AC127" s="25" t="s">
        <v>138</v>
      </c>
      <c r="AD127" s="25" t="s">
        <v>138</v>
      </c>
      <c r="AE127" s="25" t="s">
        <v>138</v>
      </c>
      <c r="AF127" s="25">
        <v>69</v>
      </c>
      <c r="AG127" s="25">
        <v>233</v>
      </c>
      <c r="AH127" s="25">
        <v>563</v>
      </c>
      <c r="AI127" s="24" t="s">
        <v>385</v>
      </c>
      <c r="AJ127" s="24" t="s">
        <v>672</v>
      </c>
      <c r="AK127" s="25"/>
    </row>
    <row r="128" s="9" customFormat="1" ht="63" customHeight="1" spans="1:37">
      <c r="A128" s="25" t="s">
        <v>127</v>
      </c>
      <c r="B128" s="24" t="s">
        <v>237</v>
      </c>
      <c r="C128" s="24" t="s">
        <v>673</v>
      </c>
      <c r="D128" s="24" t="s">
        <v>674</v>
      </c>
      <c r="E128" s="25" t="s">
        <v>198</v>
      </c>
      <c r="F128" s="25" t="s">
        <v>675</v>
      </c>
      <c r="G128" s="25" t="s">
        <v>133</v>
      </c>
      <c r="H128" s="25" t="s">
        <v>374</v>
      </c>
      <c r="I128" s="25" t="s">
        <v>375</v>
      </c>
      <c r="J128" s="25">
        <v>5222013</v>
      </c>
      <c r="K128" s="40">
        <f t="shared" si="6"/>
        <v>134</v>
      </c>
      <c r="L128" s="40">
        <f t="shared" si="7"/>
        <v>134</v>
      </c>
      <c r="M128" s="41"/>
      <c r="N128" s="41">
        <v>134</v>
      </c>
      <c r="O128" s="41"/>
      <c r="P128" s="41"/>
      <c r="Q128" s="41"/>
      <c r="R128" s="41"/>
      <c r="S128" s="41"/>
      <c r="T128" s="41"/>
      <c r="U128" s="41"/>
      <c r="V128" s="41"/>
      <c r="W128" s="41"/>
      <c r="X128" s="41"/>
      <c r="Y128" s="41"/>
      <c r="Z128" s="25" t="s">
        <v>136</v>
      </c>
      <c r="AA128" s="25" t="s">
        <v>137</v>
      </c>
      <c r="AB128" s="25" t="s">
        <v>137</v>
      </c>
      <c r="AC128" s="25" t="s">
        <v>138</v>
      </c>
      <c r="AD128" s="25" t="s">
        <v>138</v>
      </c>
      <c r="AE128" s="25" t="s">
        <v>138</v>
      </c>
      <c r="AF128" s="25">
        <v>79</v>
      </c>
      <c r="AG128" s="25">
        <v>218</v>
      </c>
      <c r="AH128" s="25">
        <v>614</v>
      </c>
      <c r="AI128" s="24" t="s">
        <v>385</v>
      </c>
      <c r="AJ128" s="24" t="s">
        <v>676</v>
      </c>
      <c r="AK128" s="25"/>
    </row>
    <row r="129" s="9" customFormat="1" ht="63" customHeight="1" spans="1:37">
      <c r="A129" s="25" t="s">
        <v>127</v>
      </c>
      <c r="B129" s="24" t="s">
        <v>250</v>
      </c>
      <c r="C129" s="24" t="s">
        <v>677</v>
      </c>
      <c r="D129" s="24" t="s">
        <v>678</v>
      </c>
      <c r="E129" s="25" t="s">
        <v>198</v>
      </c>
      <c r="F129" s="25" t="s">
        <v>199</v>
      </c>
      <c r="G129" s="25" t="s">
        <v>133</v>
      </c>
      <c r="H129" s="25" t="s">
        <v>374</v>
      </c>
      <c r="I129" s="25" t="s">
        <v>375</v>
      </c>
      <c r="J129" s="25">
        <v>5222013</v>
      </c>
      <c r="K129" s="40">
        <f t="shared" si="6"/>
        <v>24</v>
      </c>
      <c r="L129" s="40">
        <f t="shared" si="7"/>
        <v>24</v>
      </c>
      <c r="M129" s="41"/>
      <c r="N129" s="41"/>
      <c r="O129" s="41">
        <v>24</v>
      </c>
      <c r="P129" s="41"/>
      <c r="Q129" s="41"/>
      <c r="R129" s="41"/>
      <c r="S129" s="41"/>
      <c r="T129" s="41"/>
      <c r="U129" s="41"/>
      <c r="V129" s="41"/>
      <c r="W129" s="41"/>
      <c r="X129" s="41"/>
      <c r="Y129" s="41"/>
      <c r="Z129" s="25" t="s">
        <v>136</v>
      </c>
      <c r="AA129" s="25" t="s">
        <v>137</v>
      </c>
      <c r="AB129" s="25" t="s">
        <v>138</v>
      </c>
      <c r="AC129" s="25" t="s">
        <v>138</v>
      </c>
      <c r="AD129" s="25" t="s">
        <v>138</v>
      </c>
      <c r="AE129" s="25" t="s">
        <v>138</v>
      </c>
      <c r="AF129" s="25">
        <v>40</v>
      </c>
      <c r="AG129" s="25">
        <v>117</v>
      </c>
      <c r="AH129" s="25">
        <v>324</v>
      </c>
      <c r="AI129" s="24" t="s">
        <v>435</v>
      </c>
      <c r="AJ129" s="24" t="s">
        <v>679</v>
      </c>
      <c r="AK129" s="25"/>
    </row>
    <row r="130" s="9" customFormat="1" ht="63" customHeight="1" spans="1:37">
      <c r="A130" s="25" t="s">
        <v>127</v>
      </c>
      <c r="B130" s="24" t="s">
        <v>237</v>
      </c>
      <c r="C130" s="24" t="s">
        <v>680</v>
      </c>
      <c r="D130" s="24" t="s">
        <v>681</v>
      </c>
      <c r="E130" s="25" t="s">
        <v>198</v>
      </c>
      <c r="F130" s="25" t="s">
        <v>682</v>
      </c>
      <c r="G130" s="25" t="s">
        <v>133</v>
      </c>
      <c r="H130" s="25" t="s">
        <v>374</v>
      </c>
      <c r="I130" s="25" t="s">
        <v>375</v>
      </c>
      <c r="J130" s="25">
        <v>5222013</v>
      </c>
      <c r="K130" s="40">
        <f t="shared" si="6"/>
        <v>108</v>
      </c>
      <c r="L130" s="40">
        <f t="shared" si="7"/>
        <v>108</v>
      </c>
      <c r="M130" s="41"/>
      <c r="N130" s="41">
        <v>108</v>
      </c>
      <c r="O130" s="41"/>
      <c r="P130" s="41"/>
      <c r="Q130" s="41"/>
      <c r="R130" s="41"/>
      <c r="S130" s="41"/>
      <c r="T130" s="41"/>
      <c r="U130" s="41"/>
      <c r="V130" s="41"/>
      <c r="W130" s="41"/>
      <c r="X130" s="41"/>
      <c r="Y130" s="41"/>
      <c r="Z130" s="25" t="s">
        <v>136</v>
      </c>
      <c r="AA130" s="25" t="s">
        <v>137</v>
      </c>
      <c r="AB130" s="25" t="s">
        <v>137</v>
      </c>
      <c r="AC130" s="25" t="s">
        <v>138</v>
      </c>
      <c r="AD130" s="25" t="s">
        <v>138</v>
      </c>
      <c r="AE130" s="25" t="s">
        <v>138</v>
      </c>
      <c r="AF130" s="25">
        <v>46</v>
      </c>
      <c r="AG130" s="25">
        <v>129</v>
      </c>
      <c r="AH130" s="25">
        <v>589</v>
      </c>
      <c r="AI130" s="24" t="s">
        <v>385</v>
      </c>
      <c r="AJ130" s="24" t="s">
        <v>683</v>
      </c>
      <c r="AK130" s="25"/>
    </row>
    <row r="131" s="9" customFormat="1" ht="63" customHeight="1" spans="1:37">
      <c r="A131" s="25" t="s">
        <v>127</v>
      </c>
      <c r="B131" s="24" t="s">
        <v>223</v>
      </c>
      <c r="C131" s="24" t="s">
        <v>684</v>
      </c>
      <c r="D131" s="24" t="s">
        <v>685</v>
      </c>
      <c r="E131" s="25" t="s">
        <v>198</v>
      </c>
      <c r="F131" s="25" t="s">
        <v>271</v>
      </c>
      <c r="G131" s="25" t="s">
        <v>133</v>
      </c>
      <c r="H131" s="25" t="s">
        <v>374</v>
      </c>
      <c r="I131" s="25" t="s">
        <v>375</v>
      </c>
      <c r="J131" s="25">
        <v>5222013</v>
      </c>
      <c r="K131" s="40">
        <f t="shared" si="6"/>
        <v>179.5</v>
      </c>
      <c r="L131" s="40">
        <f t="shared" si="7"/>
        <v>179.5</v>
      </c>
      <c r="M131" s="41">
        <v>179.5</v>
      </c>
      <c r="N131" s="41"/>
      <c r="O131" s="41"/>
      <c r="P131" s="41"/>
      <c r="Q131" s="41"/>
      <c r="R131" s="41"/>
      <c r="S131" s="41"/>
      <c r="T131" s="41"/>
      <c r="U131" s="41"/>
      <c r="V131" s="41"/>
      <c r="W131" s="41"/>
      <c r="X131" s="41"/>
      <c r="Y131" s="41"/>
      <c r="Z131" s="25" t="s">
        <v>136</v>
      </c>
      <c r="AA131" s="25" t="s">
        <v>137</v>
      </c>
      <c r="AB131" s="25" t="s">
        <v>137</v>
      </c>
      <c r="AC131" s="25" t="s">
        <v>138</v>
      </c>
      <c r="AD131" s="25" t="s">
        <v>138</v>
      </c>
      <c r="AE131" s="25" t="s">
        <v>138</v>
      </c>
      <c r="AF131" s="25">
        <v>40</v>
      </c>
      <c r="AG131" s="25">
        <v>103</v>
      </c>
      <c r="AH131" s="25">
        <v>504</v>
      </c>
      <c r="AI131" s="24" t="s">
        <v>385</v>
      </c>
      <c r="AJ131" s="24" t="s">
        <v>686</v>
      </c>
      <c r="AK131" s="25"/>
    </row>
    <row r="132" s="9" customFormat="1" ht="63" customHeight="1" spans="1:37">
      <c r="A132" s="25" t="s">
        <v>127</v>
      </c>
      <c r="B132" s="24" t="s">
        <v>223</v>
      </c>
      <c r="C132" s="24" t="s">
        <v>687</v>
      </c>
      <c r="D132" s="24" t="s">
        <v>688</v>
      </c>
      <c r="E132" s="25" t="s">
        <v>198</v>
      </c>
      <c r="F132" s="25" t="s">
        <v>689</v>
      </c>
      <c r="G132" s="25" t="s">
        <v>133</v>
      </c>
      <c r="H132" s="25" t="s">
        <v>374</v>
      </c>
      <c r="I132" s="25" t="s">
        <v>375</v>
      </c>
      <c r="J132" s="25">
        <v>5222013</v>
      </c>
      <c r="K132" s="40">
        <f t="shared" si="6"/>
        <v>49.5</v>
      </c>
      <c r="L132" s="40">
        <f t="shared" si="7"/>
        <v>49.5</v>
      </c>
      <c r="M132" s="41">
        <v>49.5</v>
      </c>
      <c r="N132" s="41"/>
      <c r="O132" s="41"/>
      <c r="P132" s="41"/>
      <c r="Q132" s="41"/>
      <c r="R132" s="41"/>
      <c r="S132" s="41"/>
      <c r="T132" s="41"/>
      <c r="U132" s="41"/>
      <c r="V132" s="41"/>
      <c r="W132" s="41"/>
      <c r="X132" s="41"/>
      <c r="Y132" s="41"/>
      <c r="Z132" s="25" t="s">
        <v>136</v>
      </c>
      <c r="AA132" s="25" t="s">
        <v>137</v>
      </c>
      <c r="AB132" s="25" t="s">
        <v>137</v>
      </c>
      <c r="AC132" s="25" t="s">
        <v>138</v>
      </c>
      <c r="AD132" s="25" t="s">
        <v>138</v>
      </c>
      <c r="AE132" s="25" t="s">
        <v>138</v>
      </c>
      <c r="AF132" s="25">
        <v>36</v>
      </c>
      <c r="AG132" s="25">
        <v>71</v>
      </c>
      <c r="AH132" s="25">
        <v>455</v>
      </c>
      <c r="AI132" s="24" t="s">
        <v>385</v>
      </c>
      <c r="AJ132" s="24" t="s">
        <v>690</v>
      </c>
      <c r="AK132" s="25"/>
    </row>
    <row r="133" s="9" customFormat="1" ht="63" customHeight="1" spans="1:37">
      <c r="A133" s="25" t="s">
        <v>127</v>
      </c>
      <c r="B133" s="24" t="s">
        <v>237</v>
      </c>
      <c r="C133" s="24" t="s">
        <v>691</v>
      </c>
      <c r="D133" s="24" t="s">
        <v>692</v>
      </c>
      <c r="E133" s="25" t="s">
        <v>198</v>
      </c>
      <c r="F133" s="25" t="s">
        <v>689</v>
      </c>
      <c r="G133" s="25" t="s">
        <v>133</v>
      </c>
      <c r="H133" s="25" t="s">
        <v>374</v>
      </c>
      <c r="I133" s="25" t="s">
        <v>375</v>
      </c>
      <c r="J133" s="25">
        <v>5222013</v>
      </c>
      <c r="K133" s="40">
        <f t="shared" si="6"/>
        <v>107</v>
      </c>
      <c r="L133" s="40">
        <f t="shared" si="7"/>
        <v>0</v>
      </c>
      <c r="M133" s="41"/>
      <c r="N133" s="41"/>
      <c r="O133" s="41"/>
      <c r="P133" s="41"/>
      <c r="Q133" s="41">
        <v>107</v>
      </c>
      <c r="R133" s="41"/>
      <c r="S133" s="41"/>
      <c r="T133" s="41"/>
      <c r="U133" s="41"/>
      <c r="V133" s="41"/>
      <c r="W133" s="41"/>
      <c r="X133" s="41"/>
      <c r="Y133" s="41"/>
      <c r="Z133" s="25" t="s">
        <v>136</v>
      </c>
      <c r="AA133" s="25" t="s">
        <v>137</v>
      </c>
      <c r="AB133" s="25" t="s">
        <v>137</v>
      </c>
      <c r="AC133" s="25" t="s">
        <v>138</v>
      </c>
      <c r="AD133" s="25" t="s">
        <v>138</v>
      </c>
      <c r="AE133" s="25" t="s">
        <v>138</v>
      </c>
      <c r="AF133" s="25">
        <v>36</v>
      </c>
      <c r="AG133" s="25">
        <v>71</v>
      </c>
      <c r="AH133" s="25">
        <v>455</v>
      </c>
      <c r="AI133" s="24" t="s">
        <v>385</v>
      </c>
      <c r="AJ133" s="24" t="s">
        <v>693</v>
      </c>
      <c r="AK133" s="25"/>
    </row>
    <row r="134" s="9" customFormat="1" ht="63" customHeight="1" spans="1:37">
      <c r="A134" s="25" t="s">
        <v>127</v>
      </c>
      <c r="B134" s="24" t="s">
        <v>250</v>
      </c>
      <c r="C134" s="24" t="s">
        <v>694</v>
      </c>
      <c r="D134" s="24" t="s">
        <v>695</v>
      </c>
      <c r="E134" s="25" t="s">
        <v>198</v>
      </c>
      <c r="F134" s="25" t="s">
        <v>203</v>
      </c>
      <c r="G134" s="25" t="s">
        <v>133</v>
      </c>
      <c r="H134" s="25" t="s">
        <v>374</v>
      </c>
      <c r="I134" s="25" t="s">
        <v>375</v>
      </c>
      <c r="J134" s="25">
        <v>5222013</v>
      </c>
      <c r="K134" s="40">
        <f t="shared" si="6"/>
        <v>20</v>
      </c>
      <c r="L134" s="40">
        <f t="shared" si="7"/>
        <v>20</v>
      </c>
      <c r="M134" s="41">
        <v>20</v>
      </c>
      <c r="N134" s="41"/>
      <c r="O134" s="41"/>
      <c r="P134" s="41"/>
      <c r="Q134" s="41"/>
      <c r="R134" s="41"/>
      <c r="S134" s="41"/>
      <c r="T134" s="41"/>
      <c r="U134" s="41"/>
      <c r="V134" s="41"/>
      <c r="W134" s="41"/>
      <c r="X134" s="41"/>
      <c r="Y134" s="41"/>
      <c r="Z134" s="25" t="s">
        <v>136</v>
      </c>
      <c r="AA134" s="25" t="s">
        <v>137</v>
      </c>
      <c r="AB134" s="25" t="s">
        <v>138</v>
      </c>
      <c r="AC134" s="25" t="s">
        <v>138</v>
      </c>
      <c r="AD134" s="25" t="s">
        <v>138</v>
      </c>
      <c r="AE134" s="25" t="s">
        <v>138</v>
      </c>
      <c r="AF134" s="25">
        <v>93</v>
      </c>
      <c r="AG134" s="25">
        <v>298</v>
      </c>
      <c r="AH134" s="25">
        <v>568</v>
      </c>
      <c r="AI134" s="24" t="s">
        <v>435</v>
      </c>
      <c r="AJ134" s="24" t="s">
        <v>696</v>
      </c>
      <c r="AK134" s="25"/>
    </row>
    <row r="135" s="9" customFormat="1" ht="63" customHeight="1" spans="1:37">
      <c r="A135" s="25" t="s">
        <v>127</v>
      </c>
      <c r="B135" s="23" t="s">
        <v>250</v>
      </c>
      <c r="C135" s="34" t="s">
        <v>697</v>
      </c>
      <c r="D135" s="24" t="s">
        <v>698</v>
      </c>
      <c r="E135" s="24" t="s">
        <v>198</v>
      </c>
      <c r="F135" s="24" t="s">
        <v>699</v>
      </c>
      <c r="G135" s="25" t="s">
        <v>133</v>
      </c>
      <c r="H135" s="25" t="s">
        <v>374</v>
      </c>
      <c r="I135" s="25" t="s">
        <v>375</v>
      </c>
      <c r="J135" s="25" t="s">
        <v>390</v>
      </c>
      <c r="K135" s="40">
        <f t="shared" si="6"/>
        <v>27</v>
      </c>
      <c r="L135" s="40">
        <f t="shared" si="7"/>
        <v>27</v>
      </c>
      <c r="M135" s="41"/>
      <c r="N135" s="41"/>
      <c r="O135" s="41">
        <v>27</v>
      </c>
      <c r="P135" s="41"/>
      <c r="Q135" s="41"/>
      <c r="R135" s="41"/>
      <c r="S135" s="41"/>
      <c r="T135" s="41"/>
      <c r="U135" s="41"/>
      <c r="V135" s="41"/>
      <c r="W135" s="41"/>
      <c r="X135" s="41"/>
      <c r="Y135" s="41"/>
      <c r="Z135" s="25" t="s">
        <v>136</v>
      </c>
      <c r="AA135" s="25" t="s">
        <v>137</v>
      </c>
      <c r="AB135" s="25" t="s">
        <v>138</v>
      </c>
      <c r="AC135" s="25" t="s">
        <v>138</v>
      </c>
      <c r="AD135" s="25" t="s">
        <v>138</v>
      </c>
      <c r="AE135" s="25" t="s">
        <v>138</v>
      </c>
      <c r="AF135" s="25">
        <v>103</v>
      </c>
      <c r="AG135" s="25">
        <v>333</v>
      </c>
      <c r="AH135" s="25">
        <v>699</v>
      </c>
      <c r="AI135" s="34" t="s">
        <v>700</v>
      </c>
      <c r="AJ135" s="34" t="s">
        <v>700</v>
      </c>
      <c r="AK135" s="25"/>
    </row>
    <row r="136" s="8" customFormat="1" ht="63" customHeight="1" spans="1:37">
      <c r="A136" s="25" t="s">
        <v>127</v>
      </c>
      <c r="B136" s="23" t="s">
        <v>223</v>
      </c>
      <c r="C136" s="34" t="s">
        <v>701</v>
      </c>
      <c r="D136" s="24" t="s">
        <v>702</v>
      </c>
      <c r="E136" s="24" t="s">
        <v>198</v>
      </c>
      <c r="F136" s="24" t="s">
        <v>703</v>
      </c>
      <c r="G136" s="25" t="s">
        <v>133</v>
      </c>
      <c r="H136" s="25" t="s">
        <v>374</v>
      </c>
      <c r="I136" s="25" t="s">
        <v>375</v>
      </c>
      <c r="J136" s="25" t="s">
        <v>390</v>
      </c>
      <c r="K136" s="40">
        <f t="shared" si="6"/>
        <v>44</v>
      </c>
      <c r="L136" s="40">
        <f t="shared" si="7"/>
        <v>44</v>
      </c>
      <c r="M136" s="41"/>
      <c r="N136" s="41"/>
      <c r="O136" s="41">
        <v>44</v>
      </c>
      <c r="P136" s="41"/>
      <c r="Q136" s="41"/>
      <c r="R136" s="41"/>
      <c r="S136" s="41"/>
      <c r="T136" s="41"/>
      <c r="U136" s="41"/>
      <c r="V136" s="41"/>
      <c r="W136" s="41"/>
      <c r="X136" s="41"/>
      <c r="Y136" s="41"/>
      <c r="Z136" s="25" t="s">
        <v>136</v>
      </c>
      <c r="AA136" s="25" t="s">
        <v>137</v>
      </c>
      <c r="AB136" s="25" t="s">
        <v>138</v>
      </c>
      <c r="AC136" s="25" t="s">
        <v>138</v>
      </c>
      <c r="AD136" s="25" t="s">
        <v>138</v>
      </c>
      <c r="AE136" s="25" t="s">
        <v>138</v>
      </c>
      <c r="AF136" s="25">
        <v>50</v>
      </c>
      <c r="AG136" s="25">
        <v>134</v>
      </c>
      <c r="AH136" s="25">
        <v>423</v>
      </c>
      <c r="AI136" s="24" t="s">
        <v>704</v>
      </c>
      <c r="AJ136" s="24" t="s">
        <v>705</v>
      </c>
      <c r="AK136" s="25"/>
    </row>
    <row r="137" s="8" customFormat="1" ht="63" customHeight="1" spans="1:37">
      <c r="A137" s="25" t="s">
        <v>127</v>
      </c>
      <c r="B137" s="24" t="s">
        <v>250</v>
      </c>
      <c r="C137" s="24" t="s">
        <v>706</v>
      </c>
      <c r="D137" s="24" t="s">
        <v>707</v>
      </c>
      <c r="E137" s="25" t="s">
        <v>207</v>
      </c>
      <c r="F137" s="25" t="s">
        <v>708</v>
      </c>
      <c r="G137" s="25" t="s">
        <v>133</v>
      </c>
      <c r="H137" s="25" t="s">
        <v>374</v>
      </c>
      <c r="I137" s="25" t="s">
        <v>375</v>
      </c>
      <c r="J137" s="25">
        <v>5222013</v>
      </c>
      <c r="K137" s="40">
        <f t="shared" si="6"/>
        <v>123</v>
      </c>
      <c r="L137" s="40">
        <f t="shared" si="7"/>
        <v>123</v>
      </c>
      <c r="M137" s="41"/>
      <c r="N137" s="41"/>
      <c r="O137" s="41">
        <v>123</v>
      </c>
      <c r="P137" s="41"/>
      <c r="Q137" s="41"/>
      <c r="R137" s="41"/>
      <c r="S137" s="41"/>
      <c r="T137" s="41"/>
      <c r="U137" s="41"/>
      <c r="V137" s="41"/>
      <c r="W137" s="41"/>
      <c r="X137" s="41"/>
      <c r="Y137" s="41"/>
      <c r="Z137" s="25" t="s">
        <v>136</v>
      </c>
      <c r="AA137" s="25" t="s">
        <v>137</v>
      </c>
      <c r="AB137" s="25" t="s">
        <v>138</v>
      </c>
      <c r="AC137" s="25" t="s">
        <v>138</v>
      </c>
      <c r="AD137" s="25" t="s">
        <v>138</v>
      </c>
      <c r="AE137" s="25" t="s">
        <v>138</v>
      </c>
      <c r="AF137" s="25">
        <v>57</v>
      </c>
      <c r="AG137" s="25">
        <v>165</v>
      </c>
      <c r="AH137" s="25">
        <v>358</v>
      </c>
      <c r="AI137" s="24" t="s">
        <v>435</v>
      </c>
      <c r="AJ137" s="24" t="s">
        <v>709</v>
      </c>
      <c r="AK137" s="25"/>
    </row>
    <row r="138" s="9" customFormat="1" ht="63" customHeight="1" spans="1:37">
      <c r="A138" s="25" t="s">
        <v>127</v>
      </c>
      <c r="B138" s="23" t="s">
        <v>250</v>
      </c>
      <c r="C138" s="24" t="s">
        <v>710</v>
      </c>
      <c r="D138" s="24" t="s">
        <v>711</v>
      </c>
      <c r="E138" s="24" t="s">
        <v>207</v>
      </c>
      <c r="F138" s="24" t="s">
        <v>712</v>
      </c>
      <c r="G138" s="25" t="s">
        <v>133</v>
      </c>
      <c r="H138" s="25" t="s">
        <v>374</v>
      </c>
      <c r="I138" s="25" t="s">
        <v>375</v>
      </c>
      <c r="J138" s="25" t="s">
        <v>390</v>
      </c>
      <c r="K138" s="40">
        <f t="shared" si="6"/>
        <v>21</v>
      </c>
      <c r="L138" s="40">
        <f t="shared" si="7"/>
        <v>21</v>
      </c>
      <c r="M138" s="41"/>
      <c r="N138" s="41"/>
      <c r="O138" s="41">
        <v>21</v>
      </c>
      <c r="P138" s="41"/>
      <c r="Q138" s="41"/>
      <c r="R138" s="41"/>
      <c r="S138" s="41"/>
      <c r="T138" s="41"/>
      <c r="U138" s="41"/>
      <c r="V138" s="41"/>
      <c r="W138" s="41"/>
      <c r="X138" s="41"/>
      <c r="Y138" s="41"/>
      <c r="Z138" s="25" t="s">
        <v>136</v>
      </c>
      <c r="AA138" s="25" t="s">
        <v>137</v>
      </c>
      <c r="AB138" s="25" t="s">
        <v>138</v>
      </c>
      <c r="AC138" s="25" t="s">
        <v>138</v>
      </c>
      <c r="AD138" s="25" t="s">
        <v>138</v>
      </c>
      <c r="AE138" s="25" t="s">
        <v>138</v>
      </c>
      <c r="AF138" s="25">
        <v>116</v>
      </c>
      <c r="AG138" s="25">
        <v>296</v>
      </c>
      <c r="AH138" s="25">
        <v>1245</v>
      </c>
      <c r="AI138" s="34" t="s">
        <v>713</v>
      </c>
      <c r="AJ138" s="34" t="s">
        <v>713</v>
      </c>
      <c r="AK138" s="25"/>
    </row>
    <row r="139" s="9" customFormat="1" ht="63" customHeight="1" spans="1:37">
      <c r="A139" s="25" t="s">
        <v>127</v>
      </c>
      <c r="B139" s="24" t="s">
        <v>128</v>
      </c>
      <c r="C139" s="24" t="s">
        <v>714</v>
      </c>
      <c r="D139" s="24" t="s">
        <v>715</v>
      </c>
      <c r="E139" s="25" t="s">
        <v>213</v>
      </c>
      <c r="F139" s="25" t="s">
        <v>716</v>
      </c>
      <c r="G139" s="25" t="s">
        <v>133</v>
      </c>
      <c r="H139" s="25" t="s">
        <v>374</v>
      </c>
      <c r="I139" s="25" t="s">
        <v>375</v>
      </c>
      <c r="J139" s="25">
        <v>5223013</v>
      </c>
      <c r="K139" s="40">
        <f t="shared" si="6"/>
        <v>11.3</v>
      </c>
      <c r="L139" s="40">
        <f t="shared" si="7"/>
        <v>0</v>
      </c>
      <c r="M139" s="41"/>
      <c r="N139" s="41"/>
      <c r="O139" s="41"/>
      <c r="P139" s="41"/>
      <c r="Q139" s="41">
        <v>11.3</v>
      </c>
      <c r="R139" s="41"/>
      <c r="S139" s="41"/>
      <c r="T139" s="41"/>
      <c r="U139" s="41"/>
      <c r="V139" s="41"/>
      <c r="W139" s="41"/>
      <c r="X139" s="41"/>
      <c r="Y139" s="41"/>
      <c r="Z139" s="25" t="s">
        <v>136</v>
      </c>
      <c r="AA139" s="25" t="s">
        <v>137</v>
      </c>
      <c r="AB139" s="25" t="s">
        <v>137</v>
      </c>
      <c r="AC139" s="25" t="s">
        <v>138</v>
      </c>
      <c r="AD139" s="25" t="s">
        <v>138</v>
      </c>
      <c r="AE139" s="25" t="s">
        <v>138</v>
      </c>
      <c r="AF139" s="25">
        <v>51</v>
      </c>
      <c r="AG139" s="25">
        <v>123</v>
      </c>
      <c r="AH139" s="25">
        <v>746</v>
      </c>
      <c r="AI139" s="24" t="s">
        <v>385</v>
      </c>
      <c r="AJ139" s="24" t="s">
        <v>717</v>
      </c>
      <c r="AK139" s="25"/>
    </row>
    <row r="140" s="9" customFormat="1" ht="63" customHeight="1" spans="1:37">
      <c r="A140" s="25" t="s">
        <v>127</v>
      </c>
      <c r="B140" s="48" t="s">
        <v>223</v>
      </c>
      <c r="C140" s="49" t="s">
        <v>718</v>
      </c>
      <c r="D140" s="50" t="s">
        <v>719</v>
      </c>
      <c r="E140" s="49" t="s">
        <v>213</v>
      </c>
      <c r="F140" s="49" t="s">
        <v>720</v>
      </c>
      <c r="G140" s="49" t="s">
        <v>133</v>
      </c>
      <c r="H140" s="49" t="s">
        <v>374</v>
      </c>
      <c r="I140" s="49" t="s">
        <v>375</v>
      </c>
      <c r="J140" s="49">
        <v>5222013</v>
      </c>
      <c r="K140" s="40">
        <f t="shared" si="6"/>
        <v>18</v>
      </c>
      <c r="L140" s="40">
        <f t="shared" si="7"/>
        <v>0</v>
      </c>
      <c r="M140" s="41"/>
      <c r="N140" s="41"/>
      <c r="O140" s="41"/>
      <c r="P140" s="41"/>
      <c r="Q140" s="41">
        <v>18</v>
      </c>
      <c r="R140" s="41"/>
      <c r="S140" s="41"/>
      <c r="T140" s="41"/>
      <c r="U140" s="41"/>
      <c r="V140" s="41"/>
      <c r="W140" s="41"/>
      <c r="X140" s="41"/>
      <c r="Y140" s="41"/>
      <c r="Z140" s="25" t="s">
        <v>136</v>
      </c>
      <c r="AA140" s="25" t="s">
        <v>137</v>
      </c>
      <c r="AB140" s="25" t="s">
        <v>138</v>
      </c>
      <c r="AC140" s="25" t="s">
        <v>138</v>
      </c>
      <c r="AD140" s="25" t="s">
        <v>138</v>
      </c>
      <c r="AE140" s="25" t="s">
        <v>138</v>
      </c>
      <c r="AF140" s="49">
        <v>35</v>
      </c>
      <c r="AG140" s="49">
        <v>72</v>
      </c>
      <c r="AH140" s="49">
        <v>416</v>
      </c>
      <c r="AI140" s="24" t="s">
        <v>721</v>
      </c>
      <c r="AJ140" s="24" t="s">
        <v>721</v>
      </c>
      <c r="AK140" s="25"/>
    </row>
    <row r="141" s="8" customFormat="1" ht="63" customHeight="1" spans="1:37">
      <c r="A141" s="25" t="s">
        <v>127</v>
      </c>
      <c r="B141" s="48" t="s">
        <v>223</v>
      </c>
      <c r="C141" s="49" t="s">
        <v>722</v>
      </c>
      <c r="D141" s="50" t="s">
        <v>723</v>
      </c>
      <c r="E141" s="49" t="s">
        <v>213</v>
      </c>
      <c r="F141" s="49" t="s">
        <v>724</v>
      </c>
      <c r="G141" s="49" t="s">
        <v>133</v>
      </c>
      <c r="H141" s="49" t="s">
        <v>374</v>
      </c>
      <c r="I141" s="49" t="s">
        <v>375</v>
      </c>
      <c r="J141" s="49">
        <v>5222013</v>
      </c>
      <c r="K141" s="40">
        <f t="shared" si="6"/>
        <v>47.1</v>
      </c>
      <c r="L141" s="40">
        <f t="shared" si="7"/>
        <v>47.1</v>
      </c>
      <c r="M141" s="41"/>
      <c r="N141" s="41"/>
      <c r="O141" s="41">
        <v>47.1</v>
      </c>
      <c r="P141" s="41"/>
      <c r="Q141" s="41"/>
      <c r="R141" s="41"/>
      <c r="S141" s="41"/>
      <c r="T141" s="41"/>
      <c r="U141" s="41"/>
      <c r="V141" s="41"/>
      <c r="W141" s="41"/>
      <c r="X141" s="41"/>
      <c r="Y141" s="41"/>
      <c r="Z141" s="25" t="s">
        <v>136</v>
      </c>
      <c r="AA141" s="25" t="s">
        <v>137</v>
      </c>
      <c r="AB141" s="25" t="s">
        <v>138</v>
      </c>
      <c r="AC141" s="25" t="s">
        <v>138</v>
      </c>
      <c r="AD141" s="25" t="s">
        <v>138</v>
      </c>
      <c r="AE141" s="25" t="s">
        <v>138</v>
      </c>
      <c r="AF141" s="49">
        <v>70</v>
      </c>
      <c r="AG141" s="49">
        <v>198</v>
      </c>
      <c r="AH141" s="49">
        <v>606</v>
      </c>
      <c r="AI141" s="24" t="s">
        <v>725</v>
      </c>
      <c r="AJ141" s="24" t="s">
        <v>725</v>
      </c>
      <c r="AK141" s="25"/>
    </row>
    <row r="142" s="9" customFormat="1" ht="63" customHeight="1" spans="1:37">
      <c r="A142" s="25" t="s">
        <v>726</v>
      </c>
      <c r="B142" s="24" t="s">
        <v>727</v>
      </c>
      <c r="C142" s="24" t="s">
        <v>728</v>
      </c>
      <c r="D142" s="24" t="s">
        <v>729</v>
      </c>
      <c r="E142" s="25" t="s">
        <v>166</v>
      </c>
      <c r="F142" s="25" t="s">
        <v>730</v>
      </c>
      <c r="G142" s="25" t="s">
        <v>133</v>
      </c>
      <c r="H142" s="25" t="s">
        <v>731</v>
      </c>
      <c r="I142" s="25" t="s">
        <v>732</v>
      </c>
      <c r="J142" s="25">
        <v>5262294</v>
      </c>
      <c r="K142" s="40">
        <f t="shared" si="6"/>
        <v>32</v>
      </c>
      <c r="L142" s="40">
        <f t="shared" si="7"/>
        <v>0</v>
      </c>
      <c r="M142" s="41"/>
      <c r="N142" s="41"/>
      <c r="O142" s="41"/>
      <c r="P142" s="41"/>
      <c r="Q142" s="41"/>
      <c r="R142" s="41"/>
      <c r="S142" s="41"/>
      <c r="T142" s="41"/>
      <c r="U142" s="41">
        <v>32</v>
      </c>
      <c r="V142" s="41"/>
      <c r="W142" s="41"/>
      <c r="X142" s="41"/>
      <c r="Y142" s="41"/>
      <c r="Z142" s="25" t="s">
        <v>136</v>
      </c>
      <c r="AA142" s="25" t="s">
        <v>137</v>
      </c>
      <c r="AB142" s="25" t="s">
        <v>138</v>
      </c>
      <c r="AC142" s="25" t="s">
        <v>138</v>
      </c>
      <c r="AD142" s="25" t="s">
        <v>138</v>
      </c>
      <c r="AE142" s="25" t="s">
        <v>138</v>
      </c>
      <c r="AF142" s="25">
        <v>72</v>
      </c>
      <c r="AG142" s="25">
        <v>72</v>
      </c>
      <c r="AH142" s="25">
        <v>74</v>
      </c>
      <c r="AI142" s="24"/>
      <c r="AJ142" s="24" t="s">
        <v>733</v>
      </c>
      <c r="AK142" s="25"/>
    </row>
    <row r="143" s="8" customFormat="1" ht="63" customHeight="1" spans="1:37">
      <c r="A143" s="25" t="s">
        <v>330</v>
      </c>
      <c r="B143" s="23" t="s">
        <v>331</v>
      </c>
      <c r="C143" s="24" t="s">
        <v>734</v>
      </c>
      <c r="D143" s="24" t="s">
        <v>735</v>
      </c>
      <c r="E143" s="25" t="s">
        <v>246</v>
      </c>
      <c r="F143" s="25" t="s">
        <v>246</v>
      </c>
      <c r="G143" s="25" t="s">
        <v>133</v>
      </c>
      <c r="H143" s="25" t="s">
        <v>246</v>
      </c>
      <c r="I143" s="25" t="s">
        <v>736</v>
      </c>
      <c r="J143" s="25">
        <v>5348007</v>
      </c>
      <c r="K143" s="40">
        <f t="shared" si="6"/>
        <v>10</v>
      </c>
      <c r="L143" s="40">
        <f t="shared" si="7"/>
        <v>0</v>
      </c>
      <c r="M143" s="41"/>
      <c r="N143" s="41"/>
      <c r="O143" s="41"/>
      <c r="P143" s="41"/>
      <c r="Q143" s="41"/>
      <c r="R143" s="41"/>
      <c r="S143" s="41"/>
      <c r="T143" s="41"/>
      <c r="U143" s="41">
        <v>10</v>
      </c>
      <c r="V143" s="41"/>
      <c r="W143" s="41"/>
      <c r="X143" s="41"/>
      <c r="Y143" s="41"/>
      <c r="Z143" s="25" t="s">
        <v>136</v>
      </c>
      <c r="AA143" s="25" t="s">
        <v>137</v>
      </c>
      <c r="AB143" s="25" t="s">
        <v>137</v>
      </c>
      <c r="AC143" s="25" t="s">
        <v>138</v>
      </c>
      <c r="AD143" s="25" t="s">
        <v>138</v>
      </c>
      <c r="AE143" s="25" t="s">
        <v>138</v>
      </c>
      <c r="AF143" s="25">
        <v>98</v>
      </c>
      <c r="AG143" s="25">
        <v>293</v>
      </c>
      <c r="AH143" s="25">
        <v>293</v>
      </c>
      <c r="AI143" s="24" t="s">
        <v>737</v>
      </c>
      <c r="AJ143" s="24" t="s">
        <v>737</v>
      </c>
      <c r="AK143" s="25"/>
    </row>
    <row r="144" s="9" customFormat="1" ht="63" customHeight="1" spans="1:37">
      <c r="A144" s="25" t="s">
        <v>127</v>
      </c>
      <c r="B144" s="23" t="s">
        <v>250</v>
      </c>
      <c r="C144" s="24" t="s">
        <v>738</v>
      </c>
      <c r="D144" s="24" t="s">
        <v>739</v>
      </c>
      <c r="E144" s="25" t="s">
        <v>246</v>
      </c>
      <c r="F144" s="25" t="s">
        <v>740</v>
      </c>
      <c r="G144" s="25" t="s">
        <v>133</v>
      </c>
      <c r="H144" s="25" t="s">
        <v>246</v>
      </c>
      <c r="I144" s="25" t="s">
        <v>736</v>
      </c>
      <c r="J144" s="25">
        <v>5348007</v>
      </c>
      <c r="K144" s="40">
        <f t="shared" si="6"/>
        <v>5</v>
      </c>
      <c r="L144" s="40">
        <f t="shared" si="7"/>
        <v>0</v>
      </c>
      <c r="M144" s="41"/>
      <c r="N144" s="41"/>
      <c r="O144" s="41"/>
      <c r="P144" s="41"/>
      <c r="Q144" s="41"/>
      <c r="R144" s="41"/>
      <c r="S144" s="41"/>
      <c r="T144" s="41"/>
      <c r="U144" s="41">
        <v>5</v>
      </c>
      <c r="V144" s="41"/>
      <c r="W144" s="41"/>
      <c r="X144" s="41"/>
      <c r="Y144" s="41"/>
      <c r="Z144" s="25" t="s">
        <v>136</v>
      </c>
      <c r="AA144" s="25" t="s">
        <v>137</v>
      </c>
      <c r="AB144" s="25" t="s">
        <v>138</v>
      </c>
      <c r="AC144" s="25" t="s">
        <v>138</v>
      </c>
      <c r="AD144" s="25" t="s">
        <v>138</v>
      </c>
      <c r="AE144" s="25" t="s">
        <v>138</v>
      </c>
      <c r="AF144" s="25">
        <v>31</v>
      </c>
      <c r="AG144" s="25">
        <v>95</v>
      </c>
      <c r="AH144" s="25">
        <v>306</v>
      </c>
      <c r="AI144" s="24" t="s">
        <v>741</v>
      </c>
      <c r="AJ144" s="24" t="s">
        <v>741</v>
      </c>
      <c r="AK144" s="25"/>
    </row>
    <row r="145" s="9" customFormat="1" ht="63" customHeight="1" spans="1:37">
      <c r="A145" s="25" t="s">
        <v>127</v>
      </c>
      <c r="B145" s="24" t="s">
        <v>237</v>
      </c>
      <c r="C145" s="24" t="s">
        <v>742</v>
      </c>
      <c r="D145" s="24" t="s">
        <v>743</v>
      </c>
      <c r="E145" s="25" t="s">
        <v>744</v>
      </c>
      <c r="F145" s="25" t="s">
        <v>745</v>
      </c>
      <c r="G145" s="25" t="s">
        <v>133</v>
      </c>
      <c r="H145" s="25" t="s">
        <v>746</v>
      </c>
      <c r="I145" s="25" t="s">
        <v>747</v>
      </c>
      <c r="J145" s="25">
        <v>5222043</v>
      </c>
      <c r="K145" s="40">
        <f t="shared" si="6"/>
        <v>289.9956</v>
      </c>
      <c r="L145" s="40">
        <f t="shared" si="7"/>
        <v>0</v>
      </c>
      <c r="M145" s="41"/>
      <c r="N145" s="41"/>
      <c r="O145" s="41"/>
      <c r="P145" s="41"/>
      <c r="Q145" s="41">
        <v>289.9956</v>
      </c>
      <c r="R145" s="41"/>
      <c r="S145" s="41"/>
      <c r="T145" s="41"/>
      <c r="U145" s="41"/>
      <c r="V145" s="41"/>
      <c r="W145" s="41"/>
      <c r="X145" s="41"/>
      <c r="Y145" s="41"/>
      <c r="Z145" s="25" t="s">
        <v>136</v>
      </c>
      <c r="AA145" s="25" t="s">
        <v>137</v>
      </c>
      <c r="AB145" s="25" t="s">
        <v>137</v>
      </c>
      <c r="AC145" s="25" t="s">
        <v>138</v>
      </c>
      <c r="AD145" s="25" t="s">
        <v>138</v>
      </c>
      <c r="AE145" s="25" t="s">
        <v>138</v>
      </c>
      <c r="AF145" s="25">
        <v>63</v>
      </c>
      <c r="AG145" s="25">
        <v>156</v>
      </c>
      <c r="AH145" s="25">
        <v>1771</v>
      </c>
      <c r="AI145" s="24" t="s">
        <v>748</v>
      </c>
      <c r="AJ145" s="24" t="s">
        <v>743</v>
      </c>
      <c r="AK145" s="25"/>
    </row>
    <row r="146" s="9" customFormat="1" ht="63" customHeight="1" spans="1:37">
      <c r="A146" s="25" t="s">
        <v>127</v>
      </c>
      <c r="B146" s="24" t="s">
        <v>237</v>
      </c>
      <c r="C146" s="24" t="s">
        <v>749</v>
      </c>
      <c r="D146" s="24" t="s">
        <v>750</v>
      </c>
      <c r="E146" s="25" t="s">
        <v>166</v>
      </c>
      <c r="F146" s="25" t="s">
        <v>751</v>
      </c>
      <c r="G146" s="25" t="s">
        <v>133</v>
      </c>
      <c r="H146" s="25" t="s">
        <v>746</v>
      </c>
      <c r="I146" s="25" t="s">
        <v>747</v>
      </c>
      <c r="J146" s="25">
        <v>5222043</v>
      </c>
      <c r="K146" s="40">
        <f t="shared" si="6"/>
        <v>600</v>
      </c>
      <c r="L146" s="40">
        <f t="shared" si="7"/>
        <v>600</v>
      </c>
      <c r="M146" s="41">
        <v>600</v>
      </c>
      <c r="N146" s="41"/>
      <c r="O146" s="41"/>
      <c r="P146" s="41"/>
      <c r="Q146" s="41"/>
      <c r="R146" s="41"/>
      <c r="S146" s="41"/>
      <c r="T146" s="41"/>
      <c r="U146" s="41"/>
      <c r="V146" s="41"/>
      <c r="W146" s="41"/>
      <c r="X146" s="41"/>
      <c r="Y146" s="41"/>
      <c r="Z146" s="25" t="s">
        <v>136</v>
      </c>
      <c r="AA146" s="25" t="s">
        <v>137</v>
      </c>
      <c r="AB146" s="25" t="s">
        <v>138</v>
      </c>
      <c r="AC146" s="25" t="s">
        <v>138</v>
      </c>
      <c r="AD146" s="25" t="s">
        <v>138</v>
      </c>
      <c r="AE146" s="25" t="s">
        <v>138</v>
      </c>
      <c r="AF146" s="25">
        <v>10</v>
      </c>
      <c r="AG146" s="25">
        <v>21</v>
      </c>
      <c r="AH146" s="25">
        <v>637</v>
      </c>
      <c r="AI146" s="24" t="s">
        <v>376</v>
      </c>
      <c r="AJ146" s="24" t="s">
        <v>752</v>
      </c>
      <c r="AK146" s="25"/>
    </row>
    <row r="147" s="9" customFormat="1" ht="63" customHeight="1" spans="1:37">
      <c r="A147" s="25" t="s">
        <v>127</v>
      </c>
      <c r="B147" s="24" t="s">
        <v>237</v>
      </c>
      <c r="C147" s="24" t="s">
        <v>753</v>
      </c>
      <c r="D147" s="24" t="s">
        <v>754</v>
      </c>
      <c r="E147" s="25" t="s">
        <v>177</v>
      </c>
      <c r="F147" s="25" t="s">
        <v>549</v>
      </c>
      <c r="G147" s="25" t="s">
        <v>133</v>
      </c>
      <c r="H147" s="25" t="s">
        <v>746</v>
      </c>
      <c r="I147" s="25" t="s">
        <v>747</v>
      </c>
      <c r="J147" s="25">
        <v>5222043</v>
      </c>
      <c r="K147" s="40">
        <f t="shared" si="6"/>
        <v>287.48</v>
      </c>
      <c r="L147" s="40">
        <f t="shared" si="7"/>
        <v>0</v>
      </c>
      <c r="M147" s="41"/>
      <c r="N147" s="41"/>
      <c r="O147" s="41"/>
      <c r="P147" s="41"/>
      <c r="Q147" s="41">
        <v>287.48</v>
      </c>
      <c r="R147" s="41"/>
      <c r="S147" s="41"/>
      <c r="T147" s="41"/>
      <c r="U147" s="41"/>
      <c r="V147" s="41"/>
      <c r="W147" s="41"/>
      <c r="X147" s="41"/>
      <c r="Y147" s="41"/>
      <c r="Z147" s="25" t="s">
        <v>136</v>
      </c>
      <c r="AA147" s="25" t="s">
        <v>137</v>
      </c>
      <c r="AB147" s="25" t="s">
        <v>137</v>
      </c>
      <c r="AC147" s="25" t="s">
        <v>138</v>
      </c>
      <c r="AD147" s="25" t="s">
        <v>138</v>
      </c>
      <c r="AE147" s="25" t="s">
        <v>138</v>
      </c>
      <c r="AF147" s="25">
        <v>109</v>
      </c>
      <c r="AG147" s="25">
        <v>259</v>
      </c>
      <c r="AH147" s="25">
        <v>1187</v>
      </c>
      <c r="AI147" s="24" t="s">
        <v>748</v>
      </c>
      <c r="AJ147" s="24" t="s">
        <v>754</v>
      </c>
      <c r="AK147" s="25"/>
    </row>
    <row r="148" s="9" customFormat="1" ht="63" customHeight="1" spans="1:37">
      <c r="A148" s="25" t="s">
        <v>127</v>
      </c>
      <c r="B148" s="24" t="s">
        <v>237</v>
      </c>
      <c r="C148" s="24" t="s">
        <v>755</v>
      </c>
      <c r="D148" s="24" t="s">
        <v>756</v>
      </c>
      <c r="E148" s="25" t="s">
        <v>177</v>
      </c>
      <c r="F148" s="25" t="s">
        <v>177</v>
      </c>
      <c r="G148" s="25" t="s">
        <v>133</v>
      </c>
      <c r="H148" s="25" t="s">
        <v>746</v>
      </c>
      <c r="I148" s="25" t="s">
        <v>747</v>
      </c>
      <c r="J148" s="25">
        <v>5222043</v>
      </c>
      <c r="K148" s="40">
        <f t="shared" si="6"/>
        <v>154.42</v>
      </c>
      <c r="L148" s="40">
        <f t="shared" si="7"/>
        <v>0</v>
      </c>
      <c r="M148" s="41"/>
      <c r="N148" s="41"/>
      <c r="O148" s="41"/>
      <c r="P148" s="41"/>
      <c r="Q148" s="41">
        <v>154.42</v>
      </c>
      <c r="R148" s="41"/>
      <c r="S148" s="41"/>
      <c r="T148" s="41"/>
      <c r="U148" s="41"/>
      <c r="V148" s="41"/>
      <c r="W148" s="41"/>
      <c r="X148" s="41"/>
      <c r="Y148" s="41"/>
      <c r="Z148" s="25" t="s">
        <v>136</v>
      </c>
      <c r="AA148" s="25" t="s">
        <v>137</v>
      </c>
      <c r="AB148" s="25" t="s">
        <v>137</v>
      </c>
      <c r="AC148" s="25" t="s">
        <v>138</v>
      </c>
      <c r="AD148" s="25" t="s">
        <v>138</v>
      </c>
      <c r="AE148" s="25" t="s">
        <v>138</v>
      </c>
      <c r="AF148" s="25">
        <v>41</v>
      </c>
      <c r="AG148" s="25">
        <v>113</v>
      </c>
      <c r="AH148" s="25">
        <v>485</v>
      </c>
      <c r="AI148" s="24" t="s">
        <v>748</v>
      </c>
      <c r="AJ148" s="24" t="s">
        <v>756</v>
      </c>
      <c r="AK148" s="25"/>
    </row>
    <row r="149" s="9" customFormat="1" ht="63" customHeight="1" spans="1:37">
      <c r="A149" s="25" t="s">
        <v>127</v>
      </c>
      <c r="B149" s="24" t="s">
        <v>237</v>
      </c>
      <c r="C149" s="24" t="s">
        <v>757</v>
      </c>
      <c r="D149" s="24" t="s">
        <v>758</v>
      </c>
      <c r="E149" s="25" t="s">
        <v>131</v>
      </c>
      <c r="F149" s="25"/>
      <c r="G149" s="25" t="s">
        <v>133</v>
      </c>
      <c r="H149" s="25" t="s">
        <v>746</v>
      </c>
      <c r="I149" s="25" t="s">
        <v>747</v>
      </c>
      <c r="J149" s="25">
        <v>5222043</v>
      </c>
      <c r="K149" s="40">
        <f t="shared" si="6"/>
        <v>827.1044</v>
      </c>
      <c r="L149" s="40">
        <f t="shared" si="7"/>
        <v>0</v>
      </c>
      <c r="M149" s="41"/>
      <c r="N149" s="41"/>
      <c r="O149" s="41"/>
      <c r="P149" s="41"/>
      <c r="Q149" s="41">
        <v>827.1044</v>
      </c>
      <c r="R149" s="41"/>
      <c r="S149" s="41"/>
      <c r="T149" s="41"/>
      <c r="U149" s="41"/>
      <c r="V149" s="41"/>
      <c r="W149" s="41"/>
      <c r="X149" s="41"/>
      <c r="Y149" s="41"/>
      <c r="Z149" s="25" t="s">
        <v>136</v>
      </c>
      <c r="AA149" s="25" t="s">
        <v>137</v>
      </c>
      <c r="AB149" s="25" t="s">
        <v>137</v>
      </c>
      <c r="AC149" s="25" t="s">
        <v>138</v>
      </c>
      <c r="AD149" s="25" t="s">
        <v>138</v>
      </c>
      <c r="AE149" s="25" t="s">
        <v>138</v>
      </c>
      <c r="AF149" s="25">
        <v>4005</v>
      </c>
      <c r="AG149" s="25">
        <v>10004</v>
      </c>
      <c r="AH149" s="25">
        <v>64500</v>
      </c>
      <c r="AI149" s="24" t="s">
        <v>748</v>
      </c>
      <c r="AJ149" s="24" t="s">
        <v>758</v>
      </c>
      <c r="AK149" s="25"/>
    </row>
    <row r="150" s="9" customFormat="1" ht="63" customHeight="1" spans="1:37">
      <c r="A150" s="25" t="s">
        <v>127</v>
      </c>
      <c r="B150" s="24" t="s">
        <v>237</v>
      </c>
      <c r="C150" s="24" t="s">
        <v>759</v>
      </c>
      <c r="D150" s="24" t="s">
        <v>760</v>
      </c>
      <c r="E150" s="25" t="s">
        <v>761</v>
      </c>
      <c r="F150" s="25" t="s">
        <v>762</v>
      </c>
      <c r="G150" s="25" t="s">
        <v>133</v>
      </c>
      <c r="H150" s="25" t="s">
        <v>746</v>
      </c>
      <c r="I150" s="25" t="s">
        <v>763</v>
      </c>
      <c r="J150" s="25">
        <v>5222043</v>
      </c>
      <c r="K150" s="40">
        <f t="shared" si="6"/>
        <v>400</v>
      </c>
      <c r="L150" s="40">
        <f t="shared" si="7"/>
        <v>0</v>
      </c>
      <c r="M150" s="41"/>
      <c r="N150" s="41"/>
      <c r="O150" s="41"/>
      <c r="P150" s="41"/>
      <c r="Q150" s="41">
        <v>400</v>
      </c>
      <c r="R150" s="41"/>
      <c r="S150" s="41"/>
      <c r="T150" s="41"/>
      <c r="U150" s="41"/>
      <c r="V150" s="41"/>
      <c r="W150" s="41"/>
      <c r="X150" s="41"/>
      <c r="Y150" s="41"/>
      <c r="Z150" s="25" t="s">
        <v>136</v>
      </c>
      <c r="AA150" s="25" t="s">
        <v>137</v>
      </c>
      <c r="AB150" s="25" t="s">
        <v>137</v>
      </c>
      <c r="AC150" s="25" t="s">
        <v>138</v>
      </c>
      <c r="AD150" s="25" t="s">
        <v>138</v>
      </c>
      <c r="AE150" s="25" t="s">
        <v>138</v>
      </c>
      <c r="AF150" s="25">
        <v>35</v>
      </c>
      <c r="AG150" s="25">
        <v>75</v>
      </c>
      <c r="AH150" s="25">
        <v>562</v>
      </c>
      <c r="AI150" s="24" t="s">
        <v>748</v>
      </c>
      <c r="AJ150" s="24" t="s">
        <v>764</v>
      </c>
      <c r="AK150" s="25"/>
    </row>
    <row r="151" s="9" customFormat="1" ht="63" customHeight="1" spans="1:37">
      <c r="A151" s="25" t="s">
        <v>765</v>
      </c>
      <c r="B151" s="23" t="s">
        <v>766</v>
      </c>
      <c r="C151" s="24" t="s">
        <v>767</v>
      </c>
      <c r="D151" s="24" t="s">
        <v>768</v>
      </c>
      <c r="E151" s="53" t="s">
        <v>131</v>
      </c>
      <c r="F151" s="25"/>
      <c r="G151" s="25" t="s">
        <v>133</v>
      </c>
      <c r="H151" s="25" t="s">
        <v>769</v>
      </c>
      <c r="I151" s="25" t="s">
        <v>770</v>
      </c>
      <c r="J151" s="25">
        <v>5222150</v>
      </c>
      <c r="K151" s="40">
        <f t="shared" si="6"/>
        <v>10</v>
      </c>
      <c r="L151" s="40">
        <f t="shared" si="7"/>
        <v>0</v>
      </c>
      <c r="M151" s="41"/>
      <c r="N151" s="41"/>
      <c r="O151" s="41"/>
      <c r="P151" s="41"/>
      <c r="Q151" s="41"/>
      <c r="R151" s="41"/>
      <c r="S151" s="41"/>
      <c r="T151" s="41"/>
      <c r="U151" s="41"/>
      <c r="V151" s="41">
        <v>10</v>
      </c>
      <c r="W151" s="41"/>
      <c r="X151" s="41"/>
      <c r="Y151" s="41"/>
      <c r="Z151" s="25" t="s">
        <v>136</v>
      </c>
      <c r="AA151" s="25" t="s">
        <v>137</v>
      </c>
      <c r="AB151" s="25" t="s">
        <v>138</v>
      </c>
      <c r="AC151" s="25" t="s">
        <v>138</v>
      </c>
      <c r="AD151" s="25" t="s">
        <v>138</v>
      </c>
      <c r="AE151" s="25" t="s">
        <v>138</v>
      </c>
      <c r="AF151" s="25">
        <v>20</v>
      </c>
      <c r="AG151" s="25">
        <v>72</v>
      </c>
      <c r="AH151" s="25">
        <v>72</v>
      </c>
      <c r="AI151" s="24" t="s">
        <v>771</v>
      </c>
      <c r="AJ151" s="24" t="s">
        <v>772</v>
      </c>
      <c r="AK151" s="25"/>
    </row>
    <row r="152" s="9" customFormat="1" ht="63" customHeight="1" spans="1:37">
      <c r="A152" s="25" t="s">
        <v>147</v>
      </c>
      <c r="B152" s="24" t="s">
        <v>259</v>
      </c>
      <c r="C152" s="24" t="s">
        <v>773</v>
      </c>
      <c r="D152" s="24" t="s">
        <v>774</v>
      </c>
      <c r="E152" s="25" t="s">
        <v>166</v>
      </c>
      <c r="F152" s="25" t="s">
        <v>424</v>
      </c>
      <c r="G152" s="25" t="s">
        <v>133</v>
      </c>
      <c r="H152" s="25" t="s">
        <v>761</v>
      </c>
      <c r="I152" s="25" t="s">
        <v>775</v>
      </c>
      <c r="J152" s="25">
        <v>5262054</v>
      </c>
      <c r="K152" s="40">
        <f t="shared" si="6"/>
        <v>70</v>
      </c>
      <c r="L152" s="40">
        <f t="shared" si="7"/>
        <v>0</v>
      </c>
      <c r="M152" s="41"/>
      <c r="N152" s="41"/>
      <c r="O152" s="41"/>
      <c r="P152" s="41"/>
      <c r="Q152" s="41"/>
      <c r="R152" s="41"/>
      <c r="S152" s="41"/>
      <c r="T152" s="41"/>
      <c r="U152" s="41">
        <v>70</v>
      </c>
      <c r="V152" s="41"/>
      <c r="W152" s="41"/>
      <c r="X152" s="41"/>
      <c r="Y152" s="41"/>
      <c r="Z152" s="25" t="s">
        <v>136</v>
      </c>
      <c r="AA152" s="25" t="s">
        <v>137</v>
      </c>
      <c r="AB152" s="25" t="s">
        <v>137</v>
      </c>
      <c r="AC152" s="25" t="s">
        <v>138</v>
      </c>
      <c r="AD152" s="25" t="s">
        <v>138</v>
      </c>
      <c r="AE152" s="25" t="s">
        <v>138</v>
      </c>
      <c r="AF152" s="25">
        <v>1325</v>
      </c>
      <c r="AG152" s="25">
        <v>2500</v>
      </c>
      <c r="AH152" s="25">
        <v>2500</v>
      </c>
      <c r="AI152" s="24" t="s">
        <v>776</v>
      </c>
      <c r="AJ152" s="24" t="s">
        <v>777</v>
      </c>
      <c r="AK152" s="25"/>
    </row>
    <row r="153" s="9" customFormat="1" ht="63" customHeight="1" spans="1:37">
      <c r="A153" s="25" t="s">
        <v>147</v>
      </c>
      <c r="B153" s="23" t="s">
        <v>153</v>
      </c>
      <c r="C153" s="24" t="s">
        <v>778</v>
      </c>
      <c r="D153" s="24" t="s">
        <v>779</v>
      </c>
      <c r="E153" s="30" t="s">
        <v>292</v>
      </c>
      <c r="F153" s="30" t="s">
        <v>780</v>
      </c>
      <c r="G153" s="25" t="s">
        <v>133</v>
      </c>
      <c r="H153" s="25" t="s">
        <v>292</v>
      </c>
      <c r="I153" s="25" t="s">
        <v>781</v>
      </c>
      <c r="J153" s="25">
        <v>5498397</v>
      </c>
      <c r="K153" s="40">
        <f t="shared" ref="K153:K216" si="8">L153+Q153+R153+U153+V153+W153</f>
        <v>20</v>
      </c>
      <c r="L153" s="40">
        <f t="shared" ref="L153:L216" si="9">SUM(M153:P153)</f>
        <v>0</v>
      </c>
      <c r="M153" s="41"/>
      <c r="N153" s="41"/>
      <c r="O153" s="41"/>
      <c r="P153" s="41"/>
      <c r="Q153" s="41"/>
      <c r="R153" s="41"/>
      <c r="S153" s="41"/>
      <c r="T153" s="41"/>
      <c r="U153" s="41">
        <v>20</v>
      </c>
      <c r="V153" s="41"/>
      <c r="W153" s="41"/>
      <c r="X153" s="41"/>
      <c r="Y153" s="41"/>
      <c r="Z153" s="25" t="s">
        <v>136</v>
      </c>
      <c r="AA153" s="25" t="s">
        <v>137</v>
      </c>
      <c r="AB153" s="25" t="s">
        <v>137</v>
      </c>
      <c r="AC153" s="25" t="s">
        <v>137</v>
      </c>
      <c r="AD153" s="25" t="s">
        <v>137</v>
      </c>
      <c r="AE153" s="25" t="s">
        <v>138</v>
      </c>
      <c r="AF153" s="25">
        <v>81</v>
      </c>
      <c r="AG153" s="25">
        <v>218</v>
      </c>
      <c r="AH153" s="25">
        <v>755</v>
      </c>
      <c r="AI153" s="24" t="s">
        <v>410</v>
      </c>
      <c r="AJ153" s="24" t="s">
        <v>782</v>
      </c>
      <c r="AK153" s="25"/>
    </row>
    <row r="154" s="9" customFormat="1" ht="63" customHeight="1" spans="1:37">
      <c r="A154" s="25" t="s">
        <v>147</v>
      </c>
      <c r="B154" s="23" t="s">
        <v>215</v>
      </c>
      <c r="C154" s="24" t="s">
        <v>783</v>
      </c>
      <c r="D154" s="24" t="s">
        <v>784</v>
      </c>
      <c r="E154" s="25" t="s">
        <v>177</v>
      </c>
      <c r="F154" s="25" t="s">
        <v>785</v>
      </c>
      <c r="G154" s="25" t="s">
        <v>133</v>
      </c>
      <c r="H154" s="25" t="s">
        <v>177</v>
      </c>
      <c r="I154" s="25" t="s">
        <v>786</v>
      </c>
      <c r="J154" s="25">
        <v>5362004</v>
      </c>
      <c r="K154" s="40">
        <f t="shared" si="8"/>
        <v>25</v>
      </c>
      <c r="L154" s="40">
        <f t="shared" si="9"/>
        <v>0</v>
      </c>
      <c r="M154" s="41"/>
      <c r="N154" s="41"/>
      <c r="O154" s="41"/>
      <c r="P154" s="41"/>
      <c r="Q154" s="41"/>
      <c r="R154" s="41"/>
      <c r="S154" s="41"/>
      <c r="T154" s="41"/>
      <c r="U154" s="41">
        <v>25</v>
      </c>
      <c r="V154" s="41"/>
      <c r="W154" s="41"/>
      <c r="X154" s="41"/>
      <c r="Y154" s="41"/>
      <c r="Z154" s="25" t="s">
        <v>136</v>
      </c>
      <c r="AA154" s="25" t="s">
        <v>137</v>
      </c>
      <c r="AB154" s="25" t="s">
        <v>137</v>
      </c>
      <c r="AC154" s="25" t="s">
        <v>137</v>
      </c>
      <c r="AD154" s="25" t="s">
        <v>137</v>
      </c>
      <c r="AE154" s="25" t="s">
        <v>138</v>
      </c>
      <c r="AF154" s="25">
        <v>74</v>
      </c>
      <c r="AG154" s="25">
        <v>179</v>
      </c>
      <c r="AH154" s="25">
        <v>547</v>
      </c>
      <c r="AI154" s="24" t="s">
        <v>787</v>
      </c>
      <c r="AJ154" s="24" t="s">
        <v>788</v>
      </c>
      <c r="AK154" s="25"/>
    </row>
    <row r="155" s="9" customFormat="1" ht="63" customHeight="1" spans="1:37">
      <c r="A155" s="25" t="s">
        <v>330</v>
      </c>
      <c r="B155" s="23" t="s">
        <v>331</v>
      </c>
      <c r="C155" s="24" t="s">
        <v>789</v>
      </c>
      <c r="D155" s="24" t="s">
        <v>790</v>
      </c>
      <c r="E155" s="25" t="s">
        <v>177</v>
      </c>
      <c r="F155" s="25" t="s">
        <v>565</v>
      </c>
      <c r="G155" s="25" t="s">
        <v>133</v>
      </c>
      <c r="H155" s="25" t="s">
        <v>177</v>
      </c>
      <c r="I155" s="25" t="s">
        <v>786</v>
      </c>
      <c r="J155" s="25">
        <v>5362004</v>
      </c>
      <c r="K155" s="40">
        <f t="shared" si="8"/>
        <v>25</v>
      </c>
      <c r="L155" s="40">
        <f t="shared" si="9"/>
        <v>0</v>
      </c>
      <c r="M155" s="41"/>
      <c r="N155" s="41"/>
      <c r="O155" s="41"/>
      <c r="P155" s="41"/>
      <c r="Q155" s="41"/>
      <c r="R155" s="41"/>
      <c r="S155" s="41"/>
      <c r="T155" s="41"/>
      <c r="U155" s="41">
        <v>25</v>
      </c>
      <c r="V155" s="41"/>
      <c r="W155" s="41"/>
      <c r="X155" s="41"/>
      <c r="Y155" s="41"/>
      <c r="Z155" s="25" t="s">
        <v>136</v>
      </c>
      <c r="AA155" s="25" t="s">
        <v>137</v>
      </c>
      <c r="AB155" s="25" t="s">
        <v>137</v>
      </c>
      <c r="AC155" s="25" t="s">
        <v>138</v>
      </c>
      <c r="AD155" s="25" t="s">
        <v>138</v>
      </c>
      <c r="AE155" s="25" t="s">
        <v>138</v>
      </c>
      <c r="AF155" s="25">
        <v>51</v>
      </c>
      <c r="AG155" s="25">
        <v>128</v>
      </c>
      <c r="AH155" s="25">
        <v>507</v>
      </c>
      <c r="AI155" s="24" t="s">
        <v>787</v>
      </c>
      <c r="AJ155" s="24" t="s">
        <v>788</v>
      </c>
      <c r="AK155" s="25"/>
    </row>
    <row r="156" s="9" customFormat="1" ht="63" customHeight="1" spans="1:37">
      <c r="A156" s="25" t="s">
        <v>147</v>
      </c>
      <c r="B156" s="24" t="s">
        <v>791</v>
      </c>
      <c r="C156" s="24" t="s">
        <v>792</v>
      </c>
      <c r="D156" s="24" t="s">
        <v>793</v>
      </c>
      <c r="E156" s="25" t="s">
        <v>794</v>
      </c>
      <c r="F156" s="25" t="s">
        <v>795</v>
      </c>
      <c r="G156" s="25" t="s">
        <v>133</v>
      </c>
      <c r="H156" s="25" t="s">
        <v>796</v>
      </c>
      <c r="I156" s="25" t="s">
        <v>797</v>
      </c>
      <c r="J156" s="25">
        <v>5262079</v>
      </c>
      <c r="K156" s="40">
        <f t="shared" si="8"/>
        <v>277.714</v>
      </c>
      <c r="L156" s="40">
        <f t="shared" si="9"/>
        <v>0</v>
      </c>
      <c r="M156" s="41"/>
      <c r="N156" s="41"/>
      <c r="O156" s="41"/>
      <c r="P156" s="41"/>
      <c r="Q156" s="41">
        <v>277.714</v>
      </c>
      <c r="R156" s="41"/>
      <c r="S156" s="41"/>
      <c r="T156" s="41"/>
      <c r="U156" s="41"/>
      <c r="V156" s="41"/>
      <c r="W156" s="41"/>
      <c r="X156" s="41"/>
      <c r="Y156" s="41"/>
      <c r="Z156" s="25" t="s">
        <v>136</v>
      </c>
      <c r="AA156" s="25" t="s">
        <v>137</v>
      </c>
      <c r="AB156" s="25" t="s">
        <v>138</v>
      </c>
      <c r="AC156" s="25" t="s">
        <v>138</v>
      </c>
      <c r="AD156" s="25" t="s">
        <v>138</v>
      </c>
      <c r="AE156" s="25" t="s">
        <v>138</v>
      </c>
      <c r="AF156" s="25">
        <v>728</v>
      </c>
      <c r="AG156" s="25">
        <v>1900</v>
      </c>
      <c r="AH156" s="25">
        <v>1900</v>
      </c>
      <c r="AI156" s="24" t="s">
        <v>798</v>
      </c>
      <c r="AJ156" s="24" t="s">
        <v>799</v>
      </c>
      <c r="AK156" s="25"/>
    </row>
    <row r="157" s="9" customFormat="1" ht="63" customHeight="1" spans="1:37">
      <c r="A157" s="25" t="s">
        <v>147</v>
      </c>
      <c r="B157" s="24" t="s">
        <v>791</v>
      </c>
      <c r="C157" s="24" t="s">
        <v>800</v>
      </c>
      <c r="D157" s="24" t="s">
        <v>801</v>
      </c>
      <c r="E157" s="25" t="s">
        <v>794</v>
      </c>
      <c r="F157" s="25"/>
      <c r="G157" s="25" t="s">
        <v>133</v>
      </c>
      <c r="H157" s="25" t="s">
        <v>796</v>
      </c>
      <c r="I157" s="25" t="s">
        <v>802</v>
      </c>
      <c r="J157" s="25">
        <v>5262079</v>
      </c>
      <c r="K157" s="40">
        <f t="shared" si="8"/>
        <v>300</v>
      </c>
      <c r="L157" s="40">
        <f t="shared" si="9"/>
        <v>0</v>
      </c>
      <c r="M157" s="41"/>
      <c r="N157" s="41"/>
      <c r="O157" s="41"/>
      <c r="P157" s="41"/>
      <c r="Q157" s="41">
        <v>300</v>
      </c>
      <c r="R157" s="41"/>
      <c r="S157" s="41"/>
      <c r="T157" s="41"/>
      <c r="U157" s="41"/>
      <c r="V157" s="41"/>
      <c r="W157" s="41"/>
      <c r="X157" s="41"/>
      <c r="Y157" s="41"/>
      <c r="Z157" s="25" t="s">
        <v>136</v>
      </c>
      <c r="AA157" s="25" t="s">
        <v>137</v>
      </c>
      <c r="AB157" s="25" t="s">
        <v>138</v>
      </c>
      <c r="AC157" s="25" t="s">
        <v>138</v>
      </c>
      <c r="AD157" s="25" t="s">
        <v>138</v>
      </c>
      <c r="AE157" s="25" t="s">
        <v>138</v>
      </c>
      <c r="AF157" s="25">
        <v>1525</v>
      </c>
      <c r="AG157" s="25">
        <v>4062</v>
      </c>
      <c r="AH157" s="25">
        <v>4062</v>
      </c>
      <c r="AI157" s="24" t="s">
        <v>803</v>
      </c>
      <c r="AJ157" s="24" t="s">
        <v>804</v>
      </c>
      <c r="AK157" s="25"/>
    </row>
    <row r="158" s="9" customFormat="1" ht="63" customHeight="1" spans="1:37">
      <c r="A158" s="25" t="s">
        <v>42</v>
      </c>
      <c r="B158" s="24" t="s">
        <v>42</v>
      </c>
      <c r="C158" s="24" t="s">
        <v>805</v>
      </c>
      <c r="D158" s="24" t="s">
        <v>806</v>
      </c>
      <c r="E158" s="25" t="s">
        <v>131</v>
      </c>
      <c r="F158" s="25"/>
      <c r="G158" s="25" t="s">
        <v>133</v>
      </c>
      <c r="H158" s="25" t="s">
        <v>796</v>
      </c>
      <c r="I158" s="25" t="s">
        <v>807</v>
      </c>
      <c r="J158" s="25">
        <v>15691253606</v>
      </c>
      <c r="K158" s="40">
        <f t="shared" si="8"/>
        <v>268</v>
      </c>
      <c r="L158" s="40">
        <f t="shared" si="9"/>
        <v>0</v>
      </c>
      <c r="M158" s="41"/>
      <c r="N158" s="41"/>
      <c r="O158" s="41"/>
      <c r="P158" s="41"/>
      <c r="Q158" s="41"/>
      <c r="R158" s="41">
        <v>268</v>
      </c>
      <c r="S158" s="41"/>
      <c r="T158" s="41"/>
      <c r="U158" s="41"/>
      <c r="V158" s="41"/>
      <c r="W158" s="41"/>
      <c r="X158" s="41"/>
      <c r="Y158" s="41"/>
      <c r="Z158" s="25" t="s">
        <v>136</v>
      </c>
      <c r="AA158" s="25" t="s">
        <v>137</v>
      </c>
      <c r="AB158" s="25" t="s">
        <v>138</v>
      </c>
      <c r="AC158" s="25" t="s">
        <v>138</v>
      </c>
      <c r="AD158" s="25" t="s">
        <v>138</v>
      </c>
      <c r="AE158" s="25" t="s">
        <v>138</v>
      </c>
      <c r="AF158" s="25">
        <v>365</v>
      </c>
      <c r="AG158" s="25">
        <v>1024</v>
      </c>
      <c r="AH158" s="25">
        <v>1024</v>
      </c>
      <c r="AI158" s="24" t="s">
        <v>808</v>
      </c>
      <c r="AJ158" s="24" t="s">
        <v>809</v>
      </c>
      <c r="AK158" s="25"/>
    </row>
    <row r="159" s="8" customFormat="1" ht="63" customHeight="1" spans="1:37">
      <c r="A159" s="25" t="s">
        <v>147</v>
      </c>
      <c r="B159" s="24" t="s">
        <v>791</v>
      </c>
      <c r="C159" s="24" t="s">
        <v>810</v>
      </c>
      <c r="D159" s="24" t="s">
        <v>811</v>
      </c>
      <c r="E159" s="25" t="s">
        <v>131</v>
      </c>
      <c r="F159" s="25"/>
      <c r="G159" s="25" t="s">
        <v>133</v>
      </c>
      <c r="H159" s="25" t="s">
        <v>796</v>
      </c>
      <c r="I159" s="25" t="s">
        <v>802</v>
      </c>
      <c r="J159" s="25">
        <v>5262079</v>
      </c>
      <c r="K159" s="40">
        <f t="shared" si="8"/>
        <v>844.29</v>
      </c>
      <c r="L159" s="40">
        <f t="shared" si="9"/>
        <v>0</v>
      </c>
      <c r="M159" s="41"/>
      <c r="N159" s="41"/>
      <c r="O159" s="41"/>
      <c r="P159" s="41"/>
      <c r="Q159" s="41"/>
      <c r="R159" s="41">
        <v>844.29</v>
      </c>
      <c r="S159" s="41"/>
      <c r="T159" s="41"/>
      <c r="U159" s="41"/>
      <c r="V159" s="41"/>
      <c r="W159" s="41"/>
      <c r="X159" s="41"/>
      <c r="Y159" s="41"/>
      <c r="Z159" s="25" t="s">
        <v>136</v>
      </c>
      <c r="AA159" s="25" t="s">
        <v>137</v>
      </c>
      <c r="AB159" s="25" t="s">
        <v>138</v>
      </c>
      <c r="AC159" s="25" t="s">
        <v>138</v>
      </c>
      <c r="AD159" s="25" t="s">
        <v>138</v>
      </c>
      <c r="AE159" s="25" t="s">
        <v>138</v>
      </c>
      <c r="AF159" s="25">
        <v>14761</v>
      </c>
      <c r="AG159" s="25">
        <v>33427</v>
      </c>
      <c r="AH159" s="25">
        <v>33427</v>
      </c>
      <c r="AI159" s="24" t="s">
        <v>812</v>
      </c>
      <c r="AJ159" s="24" t="s">
        <v>813</v>
      </c>
      <c r="AK159" s="25"/>
    </row>
    <row r="160" s="9" customFormat="1" ht="63" customHeight="1" spans="1:37">
      <c r="A160" s="25" t="s">
        <v>330</v>
      </c>
      <c r="B160" s="23" t="s">
        <v>814</v>
      </c>
      <c r="C160" s="24" t="s">
        <v>815</v>
      </c>
      <c r="D160" s="24" t="s">
        <v>816</v>
      </c>
      <c r="E160" s="25" t="s">
        <v>166</v>
      </c>
      <c r="F160" s="25" t="s">
        <v>817</v>
      </c>
      <c r="G160" s="25" t="s">
        <v>133</v>
      </c>
      <c r="H160" s="25" t="s">
        <v>818</v>
      </c>
      <c r="I160" s="25" t="s">
        <v>819</v>
      </c>
      <c r="J160" s="22">
        <v>13991096165</v>
      </c>
      <c r="K160" s="40">
        <f t="shared" si="8"/>
        <v>16</v>
      </c>
      <c r="L160" s="40">
        <f t="shared" si="9"/>
        <v>0</v>
      </c>
      <c r="M160" s="41"/>
      <c r="N160" s="41"/>
      <c r="O160" s="41"/>
      <c r="P160" s="41"/>
      <c r="Q160" s="41"/>
      <c r="R160" s="41"/>
      <c r="S160" s="41"/>
      <c r="T160" s="41"/>
      <c r="U160" s="41">
        <v>16</v>
      </c>
      <c r="V160" s="41"/>
      <c r="W160" s="41"/>
      <c r="X160" s="41"/>
      <c r="Y160" s="41"/>
      <c r="Z160" s="25" t="s">
        <v>136</v>
      </c>
      <c r="AA160" s="25" t="s">
        <v>137</v>
      </c>
      <c r="AB160" s="25" t="s">
        <v>138</v>
      </c>
      <c r="AC160" s="25" t="s">
        <v>138</v>
      </c>
      <c r="AD160" s="25" t="s">
        <v>138</v>
      </c>
      <c r="AE160" s="25" t="s">
        <v>138</v>
      </c>
      <c r="AF160" s="25">
        <v>30</v>
      </c>
      <c r="AG160" s="25">
        <v>30</v>
      </c>
      <c r="AH160" s="25">
        <v>30</v>
      </c>
      <c r="AI160" s="24" t="s">
        <v>820</v>
      </c>
      <c r="AJ160" s="24" t="s">
        <v>821</v>
      </c>
      <c r="AK160" s="25"/>
    </row>
    <row r="161" s="8" customFormat="1" ht="63" customHeight="1" spans="1:37">
      <c r="A161" s="25" t="s">
        <v>726</v>
      </c>
      <c r="B161" s="24" t="s">
        <v>822</v>
      </c>
      <c r="C161" s="24" t="s">
        <v>823</v>
      </c>
      <c r="D161" s="24" t="s">
        <v>824</v>
      </c>
      <c r="E161" s="33" t="s">
        <v>131</v>
      </c>
      <c r="F161" s="33"/>
      <c r="G161" s="25" t="s">
        <v>133</v>
      </c>
      <c r="H161" s="25" t="s">
        <v>818</v>
      </c>
      <c r="I161" s="25" t="s">
        <v>819</v>
      </c>
      <c r="J161" s="25">
        <v>5261452</v>
      </c>
      <c r="K161" s="40">
        <f t="shared" si="8"/>
        <v>1200</v>
      </c>
      <c r="L161" s="40">
        <f t="shared" si="9"/>
        <v>0</v>
      </c>
      <c r="M161" s="41"/>
      <c r="N161" s="41"/>
      <c r="O161" s="41"/>
      <c r="P161" s="41"/>
      <c r="Q161" s="41"/>
      <c r="R161" s="41">
        <v>1200</v>
      </c>
      <c r="S161" s="41"/>
      <c r="T161" s="41"/>
      <c r="U161" s="41"/>
      <c r="V161" s="41"/>
      <c r="W161" s="41"/>
      <c r="X161" s="41"/>
      <c r="Y161" s="41"/>
      <c r="Z161" s="25" t="s">
        <v>136</v>
      </c>
      <c r="AA161" s="25" t="s">
        <v>137</v>
      </c>
      <c r="AB161" s="25" t="s">
        <v>138</v>
      </c>
      <c r="AC161" s="25" t="s">
        <v>138</v>
      </c>
      <c r="AD161" s="25" t="s">
        <v>138</v>
      </c>
      <c r="AE161" s="25" t="s">
        <v>138</v>
      </c>
      <c r="AF161" s="25"/>
      <c r="AG161" s="25">
        <v>2514</v>
      </c>
      <c r="AH161" s="25">
        <v>12569</v>
      </c>
      <c r="AI161" s="24"/>
      <c r="AJ161" s="24" t="s">
        <v>824</v>
      </c>
      <c r="AK161" s="25"/>
    </row>
    <row r="162" s="8" customFormat="1" ht="63" customHeight="1" spans="1:37">
      <c r="A162" s="25" t="s">
        <v>726</v>
      </c>
      <c r="B162" s="24" t="s">
        <v>825</v>
      </c>
      <c r="C162" s="24" t="s">
        <v>826</v>
      </c>
      <c r="D162" s="24" t="s">
        <v>827</v>
      </c>
      <c r="E162" s="33" t="s">
        <v>131</v>
      </c>
      <c r="F162" s="33"/>
      <c r="G162" s="25" t="s">
        <v>133</v>
      </c>
      <c r="H162" s="25" t="s">
        <v>818</v>
      </c>
      <c r="I162" s="25" t="s">
        <v>819</v>
      </c>
      <c r="J162" s="25">
        <v>5261452</v>
      </c>
      <c r="K162" s="40">
        <f t="shared" si="8"/>
        <v>950</v>
      </c>
      <c r="L162" s="40">
        <f t="shared" si="9"/>
        <v>0</v>
      </c>
      <c r="M162" s="41"/>
      <c r="N162" s="41"/>
      <c r="O162" s="41"/>
      <c r="P162" s="41"/>
      <c r="Q162" s="41"/>
      <c r="R162" s="41">
        <v>950</v>
      </c>
      <c r="S162" s="41"/>
      <c r="T162" s="41"/>
      <c r="U162" s="41"/>
      <c r="V162" s="41"/>
      <c r="W162" s="41"/>
      <c r="X162" s="41"/>
      <c r="Y162" s="41"/>
      <c r="Z162" s="25" t="s">
        <v>136</v>
      </c>
      <c r="AA162" s="25" t="s">
        <v>137</v>
      </c>
      <c r="AB162" s="25" t="s">
        <v>138</v>
      </c>
      <c r="AC162" s="25" t="s">
        <v>138</v>
      </c>
      <c r="AD162" s="25" t="s">
        <v>138</v>
      </c>
      <c r="AE162" s="25" t="s">
        <v>138</v>
      </c>
      <c r="AF162" s="25"/>
      <c r="AG162" s="25">
        <v>1110</v>
      </c>
      <c r="AH162" s="25">
        <v>1100</v>
      </c>
      <c r="AI162" s="24"/>
      <c r="AJ162" s="24" t="s">
        <v>828</v>
      </c>
      <c r="AK162" s="25"/>
    </row>
    <row r="163" s="9" customFormat="1" ht="63" customHeight="1" spans="1:37">
      <c r="A163" s="25" t="s">
        <v>726</v>
      </c>
      <c r="B163" s="24" t="s">
        <v>829</v>
      </c>
      <c r="C163" s="24" t="s">
        <v>830</v>
      </c>
      <c r="D163" s="24" t="s">
        <v>831</v>
      </c>
      <c r="E163" s="33" t="s">
        <v>131</v>
      </c>
      <c r="F163" s="33"/>
      <c r="G163" s="25" t="s">
        <v>133</v>
      </c>
      <c r="H163" s="25" t="s">
        <v>818</v>
      </c>
      <c r="I163" s="25" t="s">
        <v>819</v>
      </c>
      <c r="J163" s="25">
        <v>5261452</v>
      </c>
      <c r="K163" s="40">
        <f t="shared" si="8"/>
        <v>3800</v>
      </c>
      <c r="L163" s="40">
        <f t="shared" si="9"/>
        <v>0</v>
      </c>
      <c r="M163" s="41"/>
      <c r="N163" s="41"/>
      <c r="O163" s="41"/>
      <c r="P163" s="41"/>
      <c r="Q163" s="41"/>
      <c r="R163" s="41">
        <v>3800</v>
      </c>
      <c r="S163" s="41"/>
      <c r="T163" s="41"/>
      <c r="U163" s="41"/>
      <c r="V163" s="41"/>
      <c r="W163" s="41"/>
      <c r="X163" s="41"/>
      <c r="Y163" s="41"/>
      <c r="Z163" s="25" t="s">
        <v>136</v>
      </c>
      <c r="AA163" s="25" t="s">
        <v>137</v>
      </c>
      <c r="AB163" s="25" t="s">
        <v>138</v>
      </c>
      <c r="AC163" s="25" t="s">
        <v>138</v>
      </c>
      <c r="AD163" s="25" t="s">
        <v>138</v>
      </c>
      <c r="AE163" s="25" t="s">
        <v>138</v>
      </c>
      <c r="AF163" s="25">
        <v>3700</v>
      </c>
      <c r="AG163" s="25">
        <v>7600</v>
      </c>
      <c r="AH163" s="25">
        <v>9000</v>
      </c>
      <c r="AI163" s="24"/>
      <c r="AJ163" s="24" t="s">
        <v>832</v>
      </c>
      <c r="AK163" s="25"/>
    </row>
    <row r="164" s="9" customFormat="1" ht="63" customHeight="1" spans="1:37">
      <c r="A164" s="25" t="s">
        <v>147</v>
      </c>
      <c r="B164" s="24" t="s">
        <v>259</v>
      </c>
      <c r="C164" s="24" t="s">
        <v>833</v>
      </c>
      <c r="D164" s="24" t="s">
        <v>834</v>
      </c>
      <c r="E164" s="33" t="s">
        <v>218</v>
      </c>
      <c r="F164" s="33" t="s">
        <v>835</v>
      </c>
      <c r="G164" s="25" t="s">
        <v>133</v>
      </c>
      <c r="H164" s="25" t="s">
        <v>836</v>
      </c>
      <c r="I164" s="25" t="s">
        <v>747</v>
      </c>
      <c r="J164" s="25">
        <v>5222139</v>
      </c>
      <c r="K164" s="40">
        <f t="shared" si="8"/>
        <v>101</v>
      </c>
      <c r="L164" s="40">
        <f t="shared" si="9"/>
        <v>101</v>
      </c>
      <c r="M164" s="41">
        <v>101</v>
      </c>
      <c r="N164" s="41"/>
      <c r="O164" s="41"/>
      <c r="P164" s="41"/>
      <c r="Q164" s="41"/>
      <c r="R164" s="41"/>
      <c r="S164" s="41"/>
      <c r="T164" s="41"/>
      <c r="U164" s="41"/>
      <c r="V164" s="41"/>
      <c r="W164" s="41"/>
      <c r="X164" s="41"/>
      <c r="Y164" s="41"/>
      <c r="Z164" s="25" t="s">
        <v>136</v>
      </c>
      <c r="AA164" s="25" t="s">
        <v>137</v>
      </c>
      <c r="AB164" s="25" t="s">
        <v>138</v>
      </c>
      <c r="AC164" s="25" t="s">
        <v>138</v>
      </c>
      <c r="AD164" s="25" t="s">
        <v>138</v>
      </c>
      <c r="AE164" s="25" t="s">
        <v>138</v>
      </c>
      <c r="AF164" s="25">
        <v>48</v>
      </c>
      <c r="AG164" s="25">
        <v>122</v>
      </c>
      <c r="AH164" s="25">
        <v>122</v>
      </c>
      <c r="AI164" s="24" t="s">
        <v>410</v>
      </c>
      <c r="AJ164" s="24" t="s">
        <v>837</v>
      </c>
      <c r="AK164" s="25"/>
    </row>
    <row r="165" s="9" customFormat="1" ht="63" customHeight="1" spans="1:37">
      <c r="A165" s="25" t="s">
        <v>127</v>
      </c>
      <c r="B165" s="24" t="s">
        <v>223</v>
      </c>
      <c r="C165" s="24" t="s">
        <v>838</v>
      </c>
      <c r="D165" s="24" t="s">
        <v>839</v>
      </c>
      <c r="E165" s="33" t="s">
        <v>218</v>
      </c>
      <c r="F165" s="33" t="s">
        <v>840</v>
      </c>
      <c r="G165" s="25" t="s">
        <v>133</v>
      </c>
      <c r="H165" s="25" t="s">
        <v>836</v>
      </c>
      <c r="I165" s="25" t="s">
        <v>747</v>
      </c>
      <c r="J165" s="25">
        <v>5222139</v>
      </c>
      <c r="K165" s="40">
        <f t="shared" si="8"/>
        <v>140</v>
      </c>
      <c r="L165" s="40">
        <f t="shared" si="9"/>
        <v>140</v>
      </c>
      <c r="M165" s="41">
        <v>140</v>
      </c>
      <c r="N165" s="41"/>
      <c r="O165" s="41"/>
      <c r="P165" s="41"/>
      <c r="Q165" s="41">
        <v>0</v>
      </c>
      <c r="R165" s="41"/>
      <c r="S165" s="41"/>
      <c r="T165" s="41"/>
      <c r="U165" s="41"/>
      <c r="V165" s="41"/>
      <c r="W165" s="41"/>
      <c r="X165" s="41"/>
      <c r="Y165" s="41"/>
      <c r="Z165" s="25" t="s">
        <v>136</v>
      </c>
      <c r="AA165" s="25" t="s">
        <v>137</v>
      </c>
      <c r="AB165" s="25" t="s">
        <v>138</v>
      </c>
      <c r="AC165" s="25" t="s">
        <v>138</v>
      </c>
      <c r="AD165" s="25" t="s">
        <v>138</v>
      </c>
      <c r="AE165" s="25" t="s">
        <v>138</v>
      </c>
      <c r="AF165" s="25">
        <v>49</v>
      </c>
      <c r="AG165" s="25">
        <v>130</v>
      </c>
      <c r="AH165" s="25">
        <v>439</v>
      </c>
      <c r="AI165" s="24" t="s">
        <v>410</v>
      </c>
      <c r="AJ165" s="24" t="s">
        <v>841</v>
      </c>
      <c r="AK165" s="25"/>
    </row>
    <row r="166" s="9" customFormat="1" ht="63" customHeight="1" spans="1:37">
      <c r="A166" s="25" t="s">
        <v>127</v>
      </c>
      <c r="B166" s="24" t="s">
        <v>223</v>
      </c>
      <c r="C166" s="24" t="s">
        <v>842</v>
      </c>
      <c r="D166" s="24" t="s">
        <v>843</v>
      </c>
      <c r="E166" s="33" t="s">
        <v>218</v>
      </c>
      <c r="F166" s="33" t="s">
        <v>840</v>
      </c>
      <c r="G166" s="25" t="s">
        <v>133</v>
      </c>
      <c r="H166" s="25" t="s">
        <v>836</v>
      </c>
      <c r="I166" s="25" t="s">
        <v>747</v>
      </c>
      <c r="J166" s="25">
        <v>5222139</v>
      </c>
      <c r="K166" s="40">
        <f t="shared" si="8"/>
        <v>230</v>
      </c>
      <c r="L166" s="40">
        <f t="shared" si="9"/>
        <v>230</v>
      </c>
      <c r="M166" s="41">
        <v>230</v>
      </c>
      <c r="N166" s="41"/>
      <c r="O166" s="41"/>
      <c r="P166" s="41"/>
      <c r="Q166" s="41">
        <v>0</v>
      </c>
      <c r="R166" s="41"/>
      <c r="S166" s="41"/>
      <c r="T166" s="41"/>
      <c r="U166" s="41"/>
      <c r="V166" s="41"/>
      <c r="W166" s="41"/>
      <c r="X166" s="41"/>
      <c r="Y166" s="41"/>
      <c r="Z166" s="25" t="s">
        <v>136</v>
      </c>
      <c r="AA166" s="25" t="s">
        <v>137</v>
      </c>
      <c r="AB166" s="25" t="s">
        <v>138</v>
      </c>
      <c r="AC166" s="25" t="s">
        <v>138</v>
      </c>
      <c r="AD166" s="25" t="s">
        <v>138</v>
      </c>
      <c r="AE166" s="25" t="s">
        <v>138</v>
      </c>
      <c r="AF166" s="25">
        <v>49</v>
      </c>
      <c r="AG166" s="25">
        <v>130</v>
      </c>
      <c r="AH166" s="25">
        <v>439</v>
      </c>
      <c r="AI166" s="24" t="s">
        <v>410</v>
      </c>
      <c r="AJ166" s="24" t="s">
        <v>844</v>
      </c>
      <c r="AK166" s="25"/>
    </row>
    <row r="167" s="9" customFormat="1" ht="63" customHeight="1" spans="1:37">
      <c r="A167" s="25" t="s">
        <v>127</v>
      </c>
      <c r="B167" s="24" t="s">
        <v>223</v>
      </c>
      <c r="C167" s="24" t="s">
        <v>845</v>
      </c>
      <c r="D167" s="24" t="s">
        <v>846</v>
      </c>
      <c r="E167" s="33" t="s">
        <v>218</v>
      </c>
      <c r="F167" s="33" t="s">
        <v>847</v>
      </c>
      <c r="G167" s="25" t="s">
        <v>133</v>
      </c>
      <c r="H167" s="25" t="s">
        <v>836</v>
      </c>
      <c r="I167" s="25" t="s">
        <v>747</v>
      </c>
      <c r="J167" s="25">
        <v>5222139</v>
      </c>
      <c r="K167" s="40">
        <f t="shared" si="8"/>
        <v>46.48</v>
      </c>
      <c r="L167" s="40">
        <f t="shared" si="9"/>
        <v>46</v>
      </c>
      <c r="M167" s="41">
        <v>46</v>
      </c>
      <c r="N167" s="41"/>
      <c r="O167" s="41"/>
      <c r="P167" s="41"/>
      <c r="Q167" s="41">
        <v>0.479999999999997</v>
      </c>
      <c r="R167" s="41"/>
      <c r="S167" s="41"/>
      <c r="T167" s="41"/>
      <c r="U167" s="41"/>
      <c r="V167" s="41"/>
      <c r="W167" s="41"/>
      <c r="X167" s="41"/>
      <c r="Y167" s="41"/>
      <c r="Z167" s="25" t="s">
        <v>136</v>
      </c>
      <c r="AA167" s="25" t="s">
        <v>137</v>
      </c>
      <c r="AB167" s="25" t="s">
        <v>138</v>
      </c>
      <c r="AC167" s="25" t="s">
        <v>138</v>
      </c>
      <c r="AD167" s="25" t="s">
        <v>138</v>
      </c>
      <c r="AE167" s="25" t="s">
        <v>138</v>
      </c>
      <c r="AF167" s="25">
        <v>30</v>
      </c>
      <c r="AG167" s="25">
        <v>78</v>
      </c>
      <c r="AH167" s="25">
        <v>473</v>
      </c>
      <c r="AI167" s="24" t="s">
        <v>410</v>
      </c>
      <c r="AJ167" s="24" t="s">
        <v>848</v>
      </c>
      <c r="AK167" s="25"/>
    </row>
    <row r="168" s="9" customFormat="1" ht="63" customHeight="1" spans="1:37">
      <c r="A168" s="25" t="s">
        <v>127</v>
      </c>
      <c r="B168" s="24" t="s">
        <v>223</v>
      </c>
      <c r="C168" s="24" t="s">
        <v>849</v>
      </c>
      <c r="D168" s="24" t="s">
        <v>850</v>
      </c>
      <c r="E168" s="33" t="s">
        <v>218</v>
      </c>
      <c r="F168" s="33" t="s">
        <v>851</v>
      </c>
      <c r="G168" s="25" t="s">
        <v>133</v>
      </c>
      <c r="H168" s="25" t="s">
        <v>836</v>
      </c>
      <c r="I168" s="25" t="s">
        <v>747</v>
      </c>
      <c r="J168" s="25">
        <v>5222139</v>
      </c>
      <c r="K168" s="40">
        <f t="shared" si="8"/>
        <v>44.21</v>
      </c>
      <c r="L168" s="40">
        <f t="shared" si="9"/>
        <v>44.21</v>
      </c>
      <c r="M168" s="41"/>
      <c r="N168" s="41"/>
      <c r="O168" s="41"/>
      <c r="P168" s="41">
        <v>44.21</v>
      </c>
      <c r="Q168" s="41">
        <v>0</v>
      </c>
      <c r="R168" s="41"/>
      <c r="S168" s="41"/>
      <c r="T168" s="41"/>
      <c r="U168" s="41"/>
      <c r="V168" s="41"/>
      <c r="W168" s="41"/>
      <c r="X168" s="41"/>
      <c r="Y168" s="41"/>
      <c r="Z168" s="25" t="s">
        <v>136</v>
      </c>
      <c r="AA168" s="25" t="s">
        <v>137</v>
      </c>
      <c r="AB168" s="25" t="s">
        <v>138</v>
      </c>
      <c r="AC168" s="25" t="s">
        <v>138</v>
      </c>
      <c r="AD168" s="25" t="s">
        <v>138</v>
      </c>
      <c r="AE168" s="25" t="s">
        <v>138</v>
      </c>
      <c r="AF168" s="25">
        <v>28</v>
      </c>
      <c r="AG168" s="25">
        <v>87</v>
      </c>
      <c r="AH168" s="25">
        <v>87</v>
      </c>
      <c r="AI168" s="24" t="s">
        <v>410</v>
      </c>
      <c r="AJ168" s="24" t="s">
        <v>852</v>
      </c>
      <c r="AK168" s="25"/>
    </row>
    <row r="169" s="9" customFormat="1" ht="63" customHeight="1" spans="1:37">
      <c r="A169" s="25" t="s">
        <v>127</v>
      </c>
      <c r="B169" s="24" t="s">
        <v>223</v>
      </c>
      <c r="C169" s="32" t="s">
        <v>853</v>
      </c>
      <c r="D169" s="32" t="s">
        <v>854</v>
      </c>
      <c r="E169" s="54" t="s">
        <v>218</v>
      </c>
      <c r="F169" s="54" t="s">
        <v>855</v>
      </c>
      <c r="G169" s="25" t="s">
        <v>133</v>
      </c>
      <c r="H169" s="25" t="s">
        <v>836</v>
      </c>
      <c r="I169" s="25" t="s">
        <v>747</v>
      </c>
      <c r="J169" s="25">
        <v>5222139</v>
      </c>
      <c r="K169" s="40">
        <f t="shared" si="8"/>
        <v>31.26</v>
      </c>
      <c r="L169" s="40">
        <f t="shared" si="9"/>
        <v>31.26</v>
      </c>
      <c r="M169" s="41"/>
      <c r="N169" s="41"/>
      <c r="O169" s="41"/>
      <c r="P169" s="41">
        <v>31.26</v>
      </c>
      <c r="Q169" s="41">
        <v>0</v>
      </c>
      <c r="R169" s="41"/>
      <c r="S169" s="41"/>
      <c r="T169" s="41"/>
      <c r="U169" s="41"/>
      <c r="V169" s="41"/>
      <c r="W169" s="41"/>
      <c r="X169" s="41"/>
      <c r="Y169" s="41"/>
      <c r="Z169" s="25" t="s">
        <v>136</v>
      </c>
      <c r="AA169" s="25" t="s">
        <v>137</v>
      </c>
      <c r="AB169" s="25" t="s">
        <v>138</v>
      </c>
      <c r="AC169" s="25" t="s">
        <v>138</v>
      </c>
      <c r="AD169" s="25" t="s">
        <v>138</v>
      </c>
      <c r="AE169" s="25" t="s">
        <v>138</v>
      </c>
      <c r="AF169" s="25">
        <v>26</v>
      </c>
      <c r="AG169" s="25">
        <v>66</v>
      </c>
      <c r="AH169" s="25">
        <v>350</v>
      </c>
      <c r="AI169" s="24" t="s">
        <v>410</v>
      </c>
      <c r="AJ169" s="24" t="s">
        <v>856</v>
      </c>
      <c r="AK169" s="25"/>
    </row>
    <row r="170" s="9" customFormat="1" ht="63" customHeight="1" spans="1:37">
      <c r="A170" s="30" t="s">
        <v>147</v>
      </c>
      <c r="B170" s="32" t="s">
        <v>259</v>
      </c>
      <c r="C170" s="32" t="s">
        <v>857</v>
      </c>
      <c r="D170" s="32" t="s">
        <v>858</v>
      </c>
      <c r="E170" s="54" t="s">
        <v>218</v>
      </c>
      <c r="F170" s="54" t="s">
        <v>629</v>
      </c>
      <c r="G170" s="30" t="s">
        <v>133</v>
      </c>
      <c r="H170" s="30" t="s">
        <v>836</v>
      </c>
      <c r="I170" s="30" t="s">
        <v>747</v>
      </c>
      <c r="J170" s="30">
        <v>5222139</v>
      </c>
      <c r="K170" s="40">
        <f t="shared" si="8"/>
        <v>50.9</v>
      </c>
      <c r="L170" s="40">
        <f t="shared" si="9"/>
        <v>50.9</v>
      </c>
      <c r="M170" s="41"/>
      <c r="N170" s="41"/>
      <c r="O170" s="41"/>
      <c r="P170" s="41">
        <v>50.9</v>
      </c>
      <c r="Q170" s="41">
        <v>0</v>
      </c>
      <c r="R170" s="41"/>
      <c r="S170" s="41"/>
      <c r="T170" s="41"/>
      <c r="U170" s="41"/>
      <c r="V170" s="41"/>
      <c r="W170" s="41"/>
      <c r="X170" s="41"/>
      <c r="Y170" s="41"/>
      <c r="Z170" s="30" t="s">
        <v>136</v>
      </c>
      <c r="AA170" s="30" t="s">
        <v>137</v>
      </c>
      <c r="AB170" s="25" t="s">
        <v>138</v>
      </c>
      <c r="AC170" s="30" t="s">
        <v>138</v>
      </c>
      <c r="AD170" s="30" t="s">
        <v>138</v>
      </c>
      <c r="AE170" s="30" t="s">
        <v>138</v>
      </c>
      <c r="AF170" s="30">
        <v>18</v>
      </c>
      <c r="AG170" s="30">
        <v>46</v>
      </c>
      <c r="AH170" s="30">
        <v>46</v>
      </c>
      <c r="AI170" s="24" t="s">
        <v>410</v>
      </c>
      <c r="AJ170" s="32" t="s">
        <v>859</v>
      </c>
      <c r="AK170" s="25"/>
    </row>
    <row r="171" s="8" customFormat="1" ht="63" customHeight="1" spans="1:37">
      <c r="A171" s="25" t="s">
        <v>127</v>
      </c>
      <c r="B171" s="24" t="s">
        <v>223</v>
      </c>
      <c r="C171" s="24" t="s">
        <v>860</v>
      </c>
      <c r="D171" s="24" t="s">
        <v>861</v>
      </c>
      <c r="E171" s="33" t="s">
        <v>218</v>
      </c>
      <c r="F171" s="33" t="s">
        <v>862</v>
      </c>
      <c r="G171" s="25" t="s">
        <v>133</v>
      </c>
      <c r="H171" s="25" t="s">
        <v>836</v>
      </c>
      <c r="I171" s="25" t="s">
        <v>747</v>
      </c>
      <c r="J171" s="25">
        <v>5222139</v>
      </c>
      <c r="K171" s="40">
        <f t="shared" si="8"/>
        <v>46.62</v>
      </c>
      <c r="L171" s="40">
        <f t="shared" si="9"/>
        <v>46.62</v>
      </c>
      <c r="M171" s="41"/>
      <c r="N171" s="41"/>
      <c r="O171" s="41">
        <v>9.22</v>
      </c>
      <c r="P171" s="41">
        <v>37.4</v>
      </c>
      <c r="Q171" s="41">
        <v>0</v>
      </c>
      <c r="R171" s="41"/>
      <c r="S171" s="41"/>
      <c r="T171" s="41"/>
      <c r="U171" s="41"/>
      <c r="V171" s="41"/>
      <c r="W171" s="41"/>
      <c r="X171" s="41"/>
      <c r="Y171" s="41"/>
      <c r="Z171" s="25" t="s">
        <v>136</v>
      </c>
      <c r="AA171" s="25" t="s">
        <v>137</v>
      </c>
      <c r="AB171" s="25" t="s">
        <v>138</v>
      </c>
      <c r="AC171" s="25" t="s">
        <v>138</v>
      </c>
      <c r="AD171" s="25" t="s">
        <v>138</v>
      </c>
      <c r="AE171" s="25" t="s">
        <v>138</v>
      </c>
      <c r="AF171" s="25">
        <v>24</v>
      </c>
      <c r="AG171" s="25">
        <v>64</v>
      </c>
      <c r="AH171" s="25">
        <v>356</v>
      </c>
      <c r="AI171" s="24" t="s">
        <v>410</v>
      </c>
      <c r="AJ171" s="24" t="s">
        <v>863</v>
      </c>
      <c r="AK171" s="25"/>
    </row>
    <row r="172" s="9" customFormat="1" ht="63" customHeight="1" spans="1:37">
      <c r="A172" s="55" t="s">
        <v>147</v>
      </c>
      <c r="B172" s="56" t="s">
        <v>259</v>
      </c>
      <c r="C172" s="56" t="s">
        <v>864</v>
      </c>
      <c r="D172" s="56" t="s">
        <v>865</v>
      </c>
      <c r="E172" s="57" t="s">
        <v>218</v>
      </c>
      <c r="F172" s="57" t="s">
        <v>866</v>
      </c>
      <c r="G172" s="55" t="s">
        <v>133</v>
      </c>
      <c r="H172" s="55" t="s">
        <v>836</v>
      </c>
      <c r="I172" s="55" t="s">
        <v>747</v>
      </c>
      <c r="J172" s="55">
        <v>5222139</v>
      </c>
      <c r="K172" s="40">
        <f t="shared" si="8"/>
        <v>93</v>
      </c>
      <c r="L172" s="40">
        <f t="shared" si="9"/>
        <v>93</v>
      </c>
      <c r="M172" s="41">
        <v>93</v>
      </c>
      <c r="N172" s="41"/>
      <c r="O172" s="41"/>
      <c r="P172" s="41"/>
      <c r="Q172" s="41"/>
      <c r="R172" s="41"/>
      <c r="S172" s="41"/>
      <c r="T172" s="41"/>
      <c r="U172" s="41"/>
      <c r="V172" s="41"/>
      <c r="W172" s="41"/>
      <c r="X172" s="41"/>
      <c r="Y172" s="41"/>
      <c r="Z172" s="55" t="s">
        <v>136</v>
      </c>
      <c r="AA172" s="55" t="s">
        <v>137</v>
      </c>
      <c r="AB172" s="55" t="s">
        <v>138</v>
      </c>
      <c r="AC172" s="55" t="s">
        <v>138</v>
      </c>
      <c r="AD172" s="55" t="s">
        <v>138</v>
      </c>
      <c r="AE172" s="55" t="s">
        <v>138</v>
      </c>
      <c r="AF172" s="55">
        <v>37</v>
      </c>
      <c r="AG172" s="55">
        <v>105</v>
      </c>
      <c r="AH172" s="55">
        <v>105</v>
      </c>
      <c r="AI172" s="24" t="s">
        <v>410</v>
      </c>
      <c r="AJ172" s="56" t="s">
        <v>867</v>
      </c>
      <c r="AK172" s="25"/>
    </row>
    <row r="173" s="9" customFormat="1" ht="63" customHeight="1" spans="1:37">
      <c r="A173" s="25" t="s">
        <v>147</v>
      </c>
      <c r="B173" s="24" t="s">
        <v>215</v>
      </c>
      <c r="C173" s="24" t="s">
        <v>868</v>
      </c>
      <c r="D173" s="24" t="s">
        <v>869</v>
      </c>
      <c r="E173" s="33" t="s">
        <v>218</v>
      </c>
      <c r="F173" s="33" t="s">
        <v>373</v>
      </c>
      <c r="G173" s="25" t="s">
        <v>133</v>
      </c>
      <c r="H173" s="25" t="s">
        <v>836</v>
      </c>
      <c r="I173" s="25" t="s">
        <v>747</v>
      </c>
      <c r="J173" s="25">
        <v>5222139</v>
      </c>
      <c r="K173" s="40">
        <f t="shared" si="8"/>
        <v>30</v>
      </c>
      <c r="L173" s="40">
        <f t="shared" si="9"/>
        <v>30</v>
      </c>
      <c r="M173" s="41">
        <v>30</v>
      </c>
      <c r="N173" s="41"/>
      <c r="O173" s="41"/>
      <c r="P173" s="41"/>
      <c r="Q173" s="41"/>
      <c r="R173" s="41"/>
      <c r="S173" s="41"/>
      <c r="T173" s="41"/>
      <c r="U173" s="41"/>
      <c r="V173" s="41"/>
      <c r="W173" s="41"/>
      <c r="X173" s="41"/>
      <c r="Y173" s="41"/>
      <c r="Z173" s="30" t="s">
        <v>136</v>
      </c>
      <c r="AA173" s="25" t="s">
        <v>137</v>
      </c>
      <c r="AB173" s="25" t="s">
        <v>138</v>
      </c>
      <c r="AC173" s="25" t="s">
        <v>138</v>
      </c>
      <c r="AD173" s="25" t="s">
        <v>138</v>
      </c>
      <c r="AE173" s="25" t="s">
        <v>138</v>
      </c>
      <c r="AF173" s="25">
        <v>34</v>
      </c>
      <c r="AG173" s="25">
        <v>91</v>
      </c>
      <c r="AH173" s="25">
        <v>91</v>
      </c>
      <c r="AI173" s="24" t="s">
        <v>410</v>
      </c>
      <c r="AJ173" s="56" t="s">
        <v>870</v>
      </c>
      <c r="AK173" s="25"/>
    </row>
    <row r="174" s="9" customFormat="1" ht="63" customHeight="1" spans="1:37">
      <c r="A174" s="25" t="s">
        <v>127</v>
      </c>
      <c r="B174" s="24" t="s">
        <v>223</v>
      </c>
      <c r="C174" s="24" t="s">
        <v>871</v>
      </c>
      <c r="D174" s="24" t="s">
        <v>872</v>
      </c>
      <c r="E174" s="33" t="s">
        <v>233</v>
      </c>
      <c r="F174" s="33" t="s">
        <v>873</v>
      </c>
      <c r="G174" s="25" t="s">
        <v>133</v>
      </c>
      <c r="H174" s="25" t="s">
        <v>836</v>
      </c>
      <c r="I174" s="25" t="s">
        <v>747</v>
      </c>
      <c r="J174" s="25">
        <v>5222139</v>
      </c>
      <c r="K174" s="40">
        <f t="shared" si="8"/>
        <v>218.16</v>
      </c>
      <c r="L174" s="40">
        <f t="shared" si="9"/>
        <v>218.16</v>
      </c>
      <c r="M174" s="41">
        <v>218.16</v>
      </c>
      <c r="N174" s="41"/>
      <c r="O174" s="41"/>
      <c r="P174" s="41"/>
      <c r="Q174" s="41"/>
      <c r="R174" s="41"/>
      <c r="S174" s="41"/>
      <c r="T174" s="41"/>
      <c r="U174" s="41"/>
      <c r="V174" s="41"/>
      <c r="W174" s="41"/>
      <c r="X174" s="41"/>
      <c r="Y174" s="41"/>
      <c r="Z174" s="25" t="s">
        <v>136</v>
      </c>
      <c r="AA174" s="25" t="s">
        <v>137</v>
      </c>
      <c r="AB174" s="25" t="s">
        <v>138</v>
      </c>
      <c r="AC174" s="25" t="s">
        <v>138</v>
      </c>
      <c r="AD174" s="25" t="s">
        <v>138</v>
      </c>
      <c r="AE174" s="25" t="s">
        <v>138</v>
      </c>
      <c r="AF174" s="25">
        <v>48</v>
      </c>
      <c r="AG174" s="25">
        <v>117</v>
      </c>
      <c r="AH174" s="25">
        <v>130</v>
      </c>
      <c r="AI174" s="24" t="s">
        <v>410</v>
      </c>
      <c r="AJ174" s="24" t="s">
        <v>874</v>
      </c>
      <c r="AK174" s="25"/>
    </row>
    <row r="175" s="9" customFormat="1" ht="63" customHeight="1" spans="1:37">
      <c r="A175" s="25" t="s">
        <v>147</v>
      </c>
      <c r="B175" s="24" t="s">
        <v>259</v>
      </c>
      <c r="C175" s="24" t="s">
        <v>875</v>
      </c>
      <c r="D175" s="24" t="s">
        <v>876</v>
      </c>
      <c r="E175" s="33" t="s">
        <v>246</v>
      </c>
      <c r="F175" s="33" t="s">
        <v>877</v>
      </c>
      <c r="G175" s="25" t="s">
        <v>133</v>
      </c>
      <c r="H175" s="25" t="s">
        <v>836</v>
      </c>
      <c r="I175" s="25" t="s">
        <v>747</v>
      </c>
      <c r="J175" s="25">
        <v>5222139</v>
      </c>
      <c r="K175" s="40">
        <f t="shared" si="8"/>
        <v>79.88</v>
      </c>
      <c r="L175" s="40">
        <f t="shared" si="9"/>
        <v>79.88</v>
      </c>
      <c r="M175" s="41">
        <v>79.88</v>
      </c>
      <c r="N175" s="41"/>
      <c r="O175" s="41"/>
      <c r="P175" s="41"/>
      <c r="Q175" s="41"/>
      <c r="R175" s="41"/>
      <c r="S175" s="41"/>
      <c r="T175" s="41"/>
      <c r="U175" s="41"/>
      <c r="V175" s="41"/>
      <c r="W175" s="41"/>
      <c r="X175" s="41"/>
      <c r="Y175" s="41"/>
      <c r="Z175" s="25" t="s">
        <v>136</v>
      </c>
      <c r="AA175" s="25" t="s">
        <v>137</v>
      </c>
      <c r="AB175" s="25" t="s">
        <v>138</v>
      </c>
      <c r="AC175" s="25" t="s">
        <v>138</v>
      </c>
      <c r="AD175" s="25" t="s">
        <v>138</v>
      </c>
      <c r="AE175" s="44" t="s">
        <v>138</v>
      </c>
      <c r="AF175" s="25">
        <v>116</v>
      </c>
      <c r="AG175" s="25">
        <v>276</v>
      </c>
      <c r="AH175" s="25">
        <v>276</v>
      </c>
      <c r="AI175" s="24" t="s">
        <v>410</v>
      </c>
      <c r="AJ175" s="46" t="s">
        <v>878</v>
      </c>
      <c r="AK175" s="25"/>
    </row>
    <row r="176" s="9" customFormat="1" ht="63" customHeight="1" spans="1:37">
      <c r="A176" s="25" t="s">
        <v>147</v>
      </c>
      <c r="B176" s="24" t="s">
        <v>259</v>
      </c>
      <c r="C176" s="24" t="s">
        <v>879</v>
      </c>
      <c r="D176" s="24" t="s">
        <v>880</v>
      </c>
      <c r="E176" s="33" t="s">
        <v>246</v>
      </c>
      <c r="F176" s="33" t="s">
        <v>881</v>
      </c>
      <c r="G176" s="25" t="s">
        <v>133</v>
      </c>
      <c r="H176" s="25" t="s">
        <v>836</v>
      </c>
      <c r="I176" s="25" t="s">
        <v>747</v>
      </c>
      <c r="J176" s="25">
        <v>5222139</v>
      </c>
      <c r="K176" s="40">
        <f t="shared" si="8"/>
        <v>41</v>
      </c>
      <c r="L176" s="40">
        <f t="shared" si="9"/>
        <v>41</v>
      </c>
      <c r="M176" s="41">
        <v>41</v>
      </c>
      <c r="N176" s="41"/>
      <c r="O176" s="41"/>
      <c r="P176" s="41"/>
      <c r="Q176" s="41"/>
      <c r="R176" s="41"/>
      <c r="S176" s="41"/>
      <c r="T176" s="41"/>
      <c r="U176" s="41"/>
      <c r="V176" s="41"/>
      <c r="W176" s="41"/>
      <c r="X176" s="41"/>
      <c r="Y176" s="41"/>
      <c r="Z176" s="25" t="s">
        <v>136</v>
      </c>
      <c r="AA176" s="25" t="s">
        <v>137</v>
      </c>
      <c r="AB176" s="25" t="s">
        <v>138</v>
      </c>
      <c r="AC176" s="25" t="s">
        <v>138</v>
      </c>
      <c r="AD176" s="25" t="s">
        <v>138</v>
      </c>
      <c r="AE176" s="44" t="s">
        <v>138</v>
      </c>
      <c r="AF176" s="25">
        <v>61</v>
      </c>
      <c r="AG176" s="25">
        <v>157</v>
      </c>
      <c r="AH176" s="25">
        <v>157</v>
      </c>
      <c r="AI176" s="24" t="s">
        <v>410</v>
      </c>
      <c r="AJ176" s="46" t="s">
        <v>882</v>
      </c>
      <c r="AK176" s="25"/>
    </row>
    <row r="177" s="9" customFormat="1" ht="63" customHeight="1" spans="1:37">
      <c r="A177" s="25" t="s">
        <v>127</v>
      </c>
      <c r="B177" s="24" t="s">
        <v>223</v>
      </c>
      <c r="C177" s="24" t="s">
        <v>883</v>
      </c>
      <c r="D177" s="24" t="s">
        <v>884</v>
      </c>
      <c r="E177" s="33" t="s">
        <v>246</v>
      </c>
      <c r="F177" s="33" t="s">
        <v>257</v>
      </c>
      <c r="G177" s="25" t="s">
        <v>133</v>
      </c>
      <c r="H177" s="25" t="s">
        <v>836</v>
      </c>
      <c r="I177" s="25" t="s">
        <v>747</v>
      </c>
      <c r="J177" s="25">
        <v>5222139</v>
      </c>
      <c r="K177" s="40">
        <f t="shared" si="8"/>
        <v>116.53</v>
      </c>
      <c r="L177" s="40">
        <f t="shared" si="9"/>
        <v>116.53</v>
      </c>
      <c r="M177" s="41"/>
      <c r="N177" s="41"/>
      <c r="O177" s="41"/>
      <c r="P177" s="41">
        <v>116.53</v>
      </c>
      <c r="Q177" s="41">
        <v>0</v>
      </c>
      <c r="R177" s="41"/>
      <c r="S177" s="41"/>
      <c r="T177" s="41"/>
      <c r="U177" s="41"/>
      <c r="V177" s="41"/>
      <c r="W177" s="41"/>
      <c r="X177" s="41"/>
      <c r="Y177" s="41"/>
      <c r="Z177" s="25" t="s">
        <v>136</v>
      </c>
      <c r="AA177" s="25" t="s">
        <v>137</v>
      </c>
      <c r="AB177" s="25" t="s">
        <v>138</v>
      </c>
      <c r="AC177" s="25" t="s">
        <v>138</v>
      </c>
      <c r="AD177" s="25" t="s">
        <v>138</v>
      </c>
      <c r="AE177" s="44" t="s">
        <v>138</v>
      </c>
      <c r="AF177" s="25">
        <v>98</v>
      </c>
      <c r="AG177" s="25">
        <v>238</v>
      </c>
      <c r="AH177" s="25">
        <v>238</v>
      </c>
      <c r="AI177" s="24" t="s">
        <v>410</v>
      </c>
      <c r="AJ177" s="46" t="s">
        <v>885</v>
      </c>
      <c r="AK177" s="25"/>
    </row>
    <row r="178" s="9" customFormat="1" ht="63" customHeight="1" spans="1:37">
      <c r="A178" s="25" t="s">
        <v>127</v>
      </c>
      <c r="B178" s="24" t="s">
        <v>223</v>
      </c>
      <c r="C178" s="24" t="s">
        <v>886</v>
      </c>
      <c r="D178" s="24" t="s">
        <v>887</v>
      </c>
      <c r="E178" s="33" t="s">
        <v>246</v>
      </c>
      <c r="F178" s="33" t="s">
        <v>257</v>
      </c>
      <c r="G178" s="25" t="s">
        <v>133</v>
      </c>
      <c r="H178" s="25" t="s">
        <v>836</v>
      </c>
      <c r="I178" s="25" t="s">
        <v>747</v>
      </c>
      <c r="J178" s="25">
        <v>5222139</v>
      </c>
      <c r="K178" s="40">
        <f t="shared" si="8"/>
        <v>393.61</v>
      </c>
      <c r="L178" s="40">
        <f t="shared" si="9"/>
        <v>226</v>
      </c>
      <c r="M178" s="41">
        <v>126</v>
      </c>
      <c r="N178" s="41"/>
      <c r="O178" s="41">
        <v>100</v>
      </c>
      <c r="P178" s="41"/>
      <c r="Q178" s="41">
        <v>167.61</v>
      </c>
      <c r="R178" s="41"/>
      <c r="S178" s="41"/>
      <c r="T178" s="41"/>
      <c r="U178" s="41"/>
      <c r="V178" s="41"/>
      <c r="W178" s="41"/>
      <c r="X178" s="41"/>
      <c r="Y178" s="41"/>
      <c r="Z178" s="25" t="s">
        <v>136</v>
      </c>
      <c r="AA178" s="25" t="s">
        <v>137</v>
      </c>
      <c r="AB178" s="25" t="s">
        <v>137</v>
      </c>
      <c r="AC178" s="25" t="s">
        <v>138</v>
      </c>
      <c r="AD178" s="25" t="s">
        <v>138</v>
      </c>
      <c r="AE178" s="44" t="s">
        <v>138</v>
      </c>
      <c r="AF178" s="25">
        <v>98</v>
      </c>
      <c r="AG178" s="25">
        <v>238</v>
      </c>
      <c r="AH178" s="25">
        <v>238</v>
      </c>
      <c r="AI178" s="24" t="s">
        <v>410</v>
      </c>
      <c r="AJ178" s="46" t="s">
        <v>888</v>
      </c>
      <c r="AK178" s="25"/>
    </row>
    <row r="179" s="9" customFormat="1" ht="63" customHeight="1" spans="1:37">
      <c r="A179" s="25" t="s">
        <v>147</v>
      </c>
      <c r="B179" s="24" t="s">
        <v>215</v>
      </c>
      <c r="C179" s="58" t="s">
        <v>889</v>
      </c>
      <c r="D179" s="58" t="s">
        <v>890</v>
      </c>
      <c r="E179" s="25" t="s">
        <v>246</v>
      </c>
      <c r="F179" s="25" t="s">
        <v>891</v>
      </c>
      <c r="G179" s="25" t="s">
        <v>133</v>
      </c>
      <c r="H179" s="25" t="s">
        <v>836</v>
      </c>
      <c r="I179" s="25" t="s">
        <v>747</v>
      </c>
      <c r="J179" s="25">
        <v>5222139</v>
      </c>
      <c r="K179" s="40">
        <f t="shared" si="8"/>
        <v>20</v>
      </c>
      <c r="L179" s="40">
        <f t="shared" si="9"/>
        <v>0</v>
      </c>
      <c r="M179" s="41"/>
      <c r="N179" s="41"/>
      <c r="O179" s="41"/>
      <c r="P179" s="41"/>
      <c r="Q179" s="41">
        <v>20</v>
      </c>
      <c r="R179" s="41"/>
      <c r="S179" s="41"/>
      <c r="T179" s="41"/>
      <c r="U179" s="41"/>
      <c r="V179" s="41"/>
      <c r="W179" s="41"/>
      <c r="X179" s="41"/>
      <c r="Y179" s="41"/>
      <c r="Z179" s="25" t="s">
        <v>136</v>
      </c>
      <c r="AA179" s="25" t="s">
        <v>137</v>
      </c>
      <c r="AB179" s="25" t="s">
        <v>137</v>
      </c>
      <c r="AC179" s="25" t="s">
        <v>137</v>
      </c>
      <c r="AD179" s="25" t="s">
        <v>138</v>
      </c>
      <c r="AE179" s="44" t="s">
        <v>138</v>
      </c>
      <c r="AF179" s="25">
        <v>18</v>
      </c>
      <c r="AG179" s="25">
        <v>53</v>
      </c>
      <c r="AH179" s="25">
        <v>324</v>
      </c>
      <c r="AI179" s="24" t="s">
        <v>892</v>
      </c>
      <c r="AJ179" s="46" t="s">
        <v>893</v>
      </c>
      <c r="AK179" s="25"/>
    </row>
    <row r="180" s="9" customFormat="1" ht="63" customHeight="1" spans="1:37">
      <c r="A180" s="25" t="s">
        <v>147</v>
      </c>
      <c r="B180" s="24" t="s">
        <v>259</v>
      </c>
      <c r="C180" s="24" t="s">
        <v>894</v>
      </c>
      <c r="D180" s="24" t="s">
        <v>895</v>
      </c>
      <c r="E180" s="33" t="s">
        <v>246</v>
      </c>
      <c r="F180" s="33" t="s">
        <v>740</v>
      </c>
      <c r="G180" s="25" t="s">
        <v>133</v>
      </c>
      <c r="H180" s="25" t="s">
        <v>836</v>
      </c>
      <c r="I180" s="25" t="s">
        <v>747</v>
      </c>
      <c r="J180" s="25">
        <v>5222139</v>
      </c>
      <c r="K180" s="40">
        <f t="shared" si="8"/>
        <v>55.38</v>
      </c>
      <c r="L180" s="40">
        <f t="shared" si="9"/>
        <v>55.38</v>
      </c>
      <c r="M180" s="41"/>
      <c r="N180" s="41"/>
      <c r="O180" s="41">
        <v>55.38</v>
      </c>
      <c r="P180" s="41"/>
      <c r="Q180" s="41">
        <v>0</v>
      </c>
      <c r="R180" s="41"/>
      <c r="S180" s="41"/>
      <c r="T180" s="41"/>
      <c r="U180" s="41"/>
      <c r="V180" s="41"/>
      <c r="W180" s="41"/>
      <c r="X180" s="41"/>
      <c r="Y180" s="41"/>
      <c r="Z180" s="25" t="s">
        <v>136</v>
      </c>
      <c r="AA180" s="25" t="s">
        <v>137</v>
      </c>
      <c r="AB180" s="25" t="s">
        <v>137</v>
      </c>
      <c r="AC180" s="25" t="s">
        <v>138</v>
      </c>
      <c r="AD180" s="25" t="s">
        <v>138</v>
      </c>
      <c r="AE180" s="44" t="s">
        <v>138</v>
      </c>
      <c r="AF180" s="25">
        <v>31</v>
      </c>
      <c r="AG180" s="25">
        <v>95</v>
      </c>
      <c r="AH180" s="25">
        <v>95</v>
      </c>
      <c r="AI180" s="24" t="s">
        <v>410</v>
      </c>
      <c r="AJ180" s="46" t="s">
        <v>896</v>
      </c>
      <c r="AK180" s="25"/>
    </row>
    <row r="181" s="9" customFormat="1" ht="63" customHeight="1" spans="1:37">
      <c r="A181" s="25" t="s">
        <v>147</v>
      </c>
      <c r="B181" s="24" t="s">
        <v>259</v>
      </c>
      <c r="C181" s="24" t="s">
        <v>897</v>
      </c>
      <c r="D181" s="24" t="s">
        <v>898</v>
      </c>
      <c r="E181" s="33" t="s">
        <v>246</v>
      </c>
      <c r="F181" s="33" t="s">
        <v>899</v>
      </c>
      <c r="G181" s="25" t="s">
        <v>133</v>
      </c>
      <c r="H181" s="25" t="s">
        <v>836</v>
      </c>
      <c r="I181" s="25" t="s">
        <v>747</v>
      </c>
      <c r="J181" s="25">
        <v>5222139</v>
      </c>
      <c r="K181" s="40">
        <f t="shared" si="8"/>
        <v>87.83</v>
      </c>
      <c r="L181" s="40">
        <f t="shared" si="9"/>
        <v>26</v>
      </c>
      <c r="M181" s="41"/>
      <c r="N181" s="41"/>
      <c r="O181" s="41">
        <v>26</v>
      </c>
      <c r="P181" s="41"/>
      <c r="Q181" s="41">
        <v>61.83</v>
      </c>
      <c r="R181" s="41"/>
      <c r="S181" s="41"/>
      <c r="T181" s="41"/>
      <c r="U181" s="41"/>
      <c r="V181" s="41"/>
      <c r="W181" s="41"/>
      <c r="X181" s="41"/>
      <c r="Y181" s="41"/>
      <c r="Z181" s="25" t="s">
        <v>136</v>
      </c>
      <c r="AA181" s="25" t="s">
        <v>137</v>
      </c>
      <c r="AB181" s="25" t="s">
        <v>138</v>
      </c>
      <c r="AC181" s="25" t="s">
        <v>138</v>
      </c>
      <c r="AD181" s="25" t="s">
        <v>138</v>
      </c>
      <c r="AE181" s="44" t="s">
        <v>138</v>
      </c>
      <c r="AF181" s="25">
        <v>258</v>
      </c>
      <c r="AG181" s="25">
        <v>787</v>
      </c>
      <c r="AH181" s="25">
        <v>787</v>
      </c>
      <c r="AI181" s="24" t="s">
        <v>410</v>
      </c>
      <c r="AJ181" s="46" t="s">
        <v>900</v>
      </c>
      <c r="AK181" s="25"/>
    </row>
    <row r="182" s="9" customFormat="1" ht="63" customHeight="1" spans="1:37">
      <c r="A182" s="25" t="s">
        <v>147</v>
      </c>
      <c r="B182" s="24" t="s">
        <v>259</v>
      </c>
      <c r="C182" s="24" t="s">
        <v>901</v>
      </c>
      <c r="D182" s="24" t="s">
        <v>902</v>
      </c>
      <c r="E182" s="33" t="s">
        <v>246</v>
      </c>
      <c r="F182" s="33" t="s">
        <v>903</v>
      </c>
      <c r="G182" s="25" t="s">
        <v>133</v>
      </c>
      <c r="H182" s="25" t="s">
        <v>836</v>
      </c>
      <c r="I182" s="25" t="s">
        <v>747</v>
      </c>
      <c r="J182" s="25">
        <v>5222139</v>
      </c>
      <c r="K182" s="40">
        <f t="shared" si="8"/>
        <v>59.19</v>
      </c>
      <c r="L182" s="40">
        <f t="shared" si="9"/>
        <v>59.19</v>
      </c>
      <c r="M182" s="41"/>
      <c r="N182" s="41"/>
      <c r="O182" s="41">
        <v>59.19</v>
      </c>
      <c r="P182" s="41"/>
      <c r="Q182" s="41">
        <v>0</v>
      </c>
      <c r="R182" s="41"/>
      <c r="S182" s="41"/>
      <c r="T182" s="41"/>
      <c r="U182" s="41"/>
      <c r="V182" s="41"/>
      <c r="W182" s="41"/>
      <c r="X182" s="41"/>
      <c r="Y182" s="41"/>
      <c r="Z182" s="25" t="s">
        <v>136</v>
      </c>
      <c r="AA182" s="25" t="s">
        <v>137</v>
      </c>
      <c r="AB182" s="25" t="s">
        <v>138</v>
      </c>
      <c r="AC182" s="25" t="s">
        <v>138</v>
      </c>
      <c r="AD182" s="25" t="s">
        <v>138</v>
      </c>
      <c r="AE182" s="44" t="s">
        <v>138</v>
      </c>
      <c r="AF182" s="25">
        <v>111</v>
      </c>
      <c r="AG182" s="25">
        <v>332</v>
      </c>
      <c r="AH182" s="25">
        <v>332</v>
      </c>
      <c r="AI182" s="24" t="s">
        <v>410</v>
      </c>
      <c r="AJ182" s="46" t="s">
        <v>904</v>
      </c>
      <c r="AK182" s="25"/>
    </row>
    <row r="183" s="9" customFormat="1" ht="63" customHeight="1" spans="1:37">
      <c r="A183" s="25" t="s">
        <v>147</v>
      </c>
      <c r="B183" s="24" t="s">
        <v>259</v>
      </c>
      <c r="C183" s="24" t="s">
        <v>905</v>
      </c>
      <c r="D183" s="24" t="s">
        <v>906</v>
      </c>
      <c r="E183" s="33" t="s">
        <v>246</v>
      </c>
      <c r="F183" s="33" t="s">
        <v>907</v>
      </c>
      <c r="G183" s="25" t="s">
        <v>133</v>
      </c>
      <c r="H183" s="25" t="s">
        <v>836</v>
      </c>
      <c r="I183" s="25" t="s">
        <v>747</v>
      </c>
      <c r="J183" s="25">
        <v>5222139</v>
      </c>
      <c r="K183" s="40">
        <f t="shared" si="8"/>
        <v>187.31</v>
      </c>
      <c r="L183" s="40">
        <f t="shared" si="9"/>
        <v>187.31</v>
      </c>
      <c r="M183" s="41"/>
      <c r="N183" s="41"/>
      <c r="O183" s="41"/>
      <c r="P183" s="41">
        <v>187.31</v>
      </c>
      <c r="Q183" s="41">
        <v>0</v>
      </c>
      <c r="R183" s="41"/>
      <c r="S183" s="41"/>
      <c r="T183" s="41"/>
      <c r="U183" s="41"/>
      <c r="V183" s="41"/>
      <c r="W183" s="41"/>
      <c r="X183" s="41"/>
      <c r="Y183" s="41"/>
      <c r="Z183" s="25" t="s">
        <v>136</v>
      </c>
      <c r="AA183" s="25" t="s">
        <v>137</v>
      </c>
      <c r="AB183" s="25" t="s">
        <v>138</v>
      </c>
      <c r="AC183" s="25" t="s">
        <v>138</v>
      </c>
      <c r="AD183" s="25" t="s">
        <v>138</v>
      </c>
      <c r="AE183" s="44" t="s">
        <v>138</v>
      </c>
      <c r="AF183" s="25">
        <v>113</v>
      </c>
      <c r="AG183" s="25">
        <v>331</v>
      </c>
      <c r="AH183" s="25">
        <v>331</v>
      </c>
      <c r="AI183" s="24" t="s">
        <v>410</v>
      </c>
      <c r="AJ183" s="46" t="s">
        <v>908</v>
      </c>
      <c r="AK183" s="25"/>
    </row>
    <row r="184" s="9" customFormat="1" ht="63" customHeight="1" spans="1:37">
      <c r="A184" s="25" t="s">
        <v>127</v>
      </c>
      <c r="B184" s="24" t="s">
        <v>223</v>
      </c>
      <c r="C184" s="24" t="s">
        <v>909</v>
      </c>
      <c r="D184" s="24" t="s">
        <v>910</v>
      </c>
      <c r="E184" s="33" t="s">
        <v>246</v>
      </c>
      <c r="F184" s="33" t="s">
        <v>911</v>
      </c>
      <c r="G184" s="25" t="s">
        <v>133</v>
      </c>
      <c r="H184" s="25" t="s">
        <v>836</v>
      </c>
      <c r="I184" s="25" t="s">
        <v>747</v>
      </c>
      <c r="J184" s="25">
        <v>5222139</v>
      </c>
      <c r="K184" s="40">
        <f t="shared" si="8"/>
        <v>61.24</v>
      </c>
      <c r="L184" s="40">
        <f t="shared" si="9"/>
        <v>61.24</v>
      </c>
      <c r="M184" s="41"/>
      <c r="N184" s="41"/>
      <c r="O184" s="41">
        <v>61.24</v>
      </c>
      <c r="P184" s="41"/>
      <c r="Q184" s="41">
        <v>0</v>
      </c>
      <c r="R184" s="41"/>
      <c r="S184" s="41"/>
      <c r="T184" s="41"/>
      <c r="U184" s="41"/>
      <c r="V184" s="41"/>
      <c r="W184" s="41"/>
      <c r="X184" s="41"/>
      <c r="Y184" s="41"/>
      <c r="Z184" s="25" t="s">
        <v>136</v>
      </c>
      <c r="AA184" s="25" t="s">
        <v>137</v>
      </c>
      <c r="AB184" s="25" t="s">
        <v>138</v>
      </c>
      <c r="AC184" s="25" t="s">
        <v>138</v>
      </c>
      <c r="AD184" s="25" t="s">
        <v>138</v>
      </c>
      <c r="AE184" s="44" t="s">
        <v>138</v>
      </c>
      <c r="AF184" s="25">
        <v>27</v>
      </c>
      <c r="AG184" s="25">
        <v>58</v>
      </c>
      <c r="AH184" s="25">
        <v>58</v>
      </c>
      <c r="AI184" s="24" t="s">
        <v>410</v>
      </c>
      <c r="AJ184" s="46" t="s">
        <v>912</v>
      </c>
      <c r="AK184" s="25"/>
    </row>
    <row r="185" s="8" customFormat="1" ht="63" customHeight="1" spans="1:37">
      <c r="A185" s="25" t="s">
        <v>127</v>
      </c>
      <c r="B185" s="24" t="s">
        <v>223</v>
      </c>
      <c r="C185" s="23" t="s">
        <v>913</v>
      </c>
      <c r="D185" s="24" t="s">
        <v>914</v>
      </c>
      <c r="E185" s="25" t="s">
        <v>246</v>
      </c>
      <c r="F185" s="25" t="s">
        <v>911</v>
      </c>
      <c r="G185" s="25" t="s">
        <v>133</v>
      </c>
      <c r="H185" s="25" t="s">
        <v>836</v>
      </c>
      <c r="I185" s="25" t="s">
        <v>747</v>
      </c>
      <c r="J185" s="25">
        <v>5222139</v>
      </c>
      <c r="K185" s="40">
        <f t="shared" si="8"/>
        <v>98.82</v>
      </c>
      <c r="L185" s="40">
        <f t="shared" si="9"/>
        <v>0</v>
      </c>
      <c r="M185" s="41"/>
      <c r="N185" s="41"/>
      <c r="O185" s="41"/>
      <c r="P185" s="41"/>
      <c r="Q185" s="41">
        <v>98.82</v>
      </c>
      <c r="R185" s="41"/>
      <c r="S185" s="41"/>
      <c r="T185" s="41"/>
      <c r="U185" s="41"/>
      <c r="V185" s="41"/>
      <c r="W185" s="41"/>
      <c r="X185" s="41"/>
      <c r="Y185" s="41"/>
      <c r="Z185" s="25" t="s">
        <v>136</v>
      </c>
      <c r="AA185" s="25" t="s">
        <v>137</v>
      </c>
      <c r="AB185" s="51" t="s">
        <v>137</v>
      </c>
      <c r="AC185" s="25" t="s">
        <v>138</v>
      </c>
      <c r="AD185" s="25" t="s">
        <v>138</v>
      </c>
      <c r="AE185" s="44" t="s">
        <v>138</v>
      </c>
      <c r="AF185" s="51">
        <v>37</v>
      </c>
      <c r="AG185" s="51">
        <v>105</v>
      </c>
      <c r="AH185" s="51">
        <v>105</v>
      </c>
      <c r="AI185" s="24" t="s">
        <v>915</v>
      </c>
      <c r="AJ185" s="46" t="s">
        <v>916</v>
      </c>
      <c r="AK185" s="25"/>
    </row>
    <row r="186" s="9" customFormat="1" ht="63" customHeight="1" spans="1:37">
      <c r="A186" s="25" t="s">
        <v>127</v>
      </c>
      <c r="B186" s="24" t="s">
        <v>223</v>
      </c>
      <c r="C186" s="24" t="s">
        <v>917</v>
      </c>
      <c r="D186" s="24" t="s">
        <v>918</v>
      </c>
      <c r="E186" s="33" t="s">
        <v>246</v>
      </c>
      <c r="F186" s="33" t="s">
        <v>911</v>
      </c>
      <c r="G186" s="25" t="s">
        <v>133</v>
      </c>
      <c r="H186" s="25" t="s">
        <v>836</v>
      </c>
      <c r="I186" s="25" t="s">
        <v>747</v>
      </c>
      <c r="J186" s="25">
        <v>5222139</v>
      </c>
      <c r="K186" s="40">
        <f t="shared" si="8"/>
        <v>231.59</v>
      </c>
      <c r="L186" s="40">
        <f t="shared" si="9"/>
        <v>231.59</v>
      </c>
      <c r="M186" s="41">
        <v>231.59</v>
      </c>
      <c r="N186" s="41"/>
      <c r="O186" s="41"/>
      <c r="P186" s="41"/>
      <c r="Q186" s="41"/>
      <c r="R186" s="41"/>
      <c r="S186" s="41"/>
      <c r="T186" s="41"/>
      <c r="U186" s="41"/>
      <c r="V186" s="41"/>
      <c r="W186" s="41"/>
      <c r="X186" s="41"/>
      <c r="Y186" s="41"/>
      <c r="Z186" s="25" t="s">
        <v>136</v>
      </c>
      <c r="AA186" s="25" t="s">
        <v>137</v>
      </c>
      <c r="AB186" s="25" t="s">
        <v>138</v>
      </c>
      <c r="AC186" s="25" t="s">
        <v>138</v>
      </c>
      <c r="AD186" s="25" t="s">
        <v>138</v>
      </c>
      <c r="AE186" s="44" t="s">
        <v>138</v>
      </c>
      <c r="AF186" s="25">
        <v>37</v>
      </c>
      <c r="AG186" s="25">
        <v>105</v>
      </c>
      <c r="AH186" s="25">
        <v>105</v>
      </c>
      <c r="AI186" s="24" t="s">
        <v>410</v>
      </c>
      <c r="AJ186" s="46" t="s">
        <v>919</v>
      </c>
      <c r="AK186" s="25"/>
    </row>
    <row r="187" s="9" customFormat="1" ht="63" customHeight="1" spans="1:37">
      <c r="A187" s="25" t="s">
        <v>147</v>
      </c>
      <c r="B187" s="24" t="s">
        <v>259</v>
      </c>
      <c r="C187" s="24" t="s">
        <v>920</v>
      </c>
      <c r="D187" s="24" t="s">
        <v>921</v>
      </c>
      <c r="E187" s="25" t="s">
        <v>246</v>
      </c>
      <c r="F187" s="25" t="s">
        <v>911</v>
      </c>
      <c r="G187" s="25" t="s">
        <v>133</v>
      </c>
      <c r="H187" s="25" t="s">
        <v>836</v>
      </c>
      <c r="I187" s="25" t="s">
        <v>747</v>
      </c>
      <c r="J187" s="25">
        <v>5222139</v>
      </c>
      <c r="K187" s="40">
        <f t="shared" si="8"/>
        <v>243.43</v>
      </c>
      <c r="L187" s="40">
        <f t="shared" si="9"/>
        <v>0</v>
      </c>
      <c r="M187" s="41"/>
      <c r="N187" s="41"/>
      <c r="O187" s="41"/>
      <c r="P187" s="41"/>
      <c r="Q187" s="41">
        <v>243.43</v>
      </c>
      <c r="R187" s="41"/>
      <c r="S187" s="41"/>
      <c r="T187" s="41"/>
      <c r="U187" s="41"/>
      <c r="V187" s="41"/>
      <c r="W187" s="41"/>
      <c r="X187" s="41"/>
      <c r="Y187" s="41"/>
      <c r="Z187" s="25" t="s">
        <v>136</v>
      </c>
      <c r="AA187" s="25" t="s">
        <v>137</v>
      </c>
      <c r="AB187" s="51" t="s">
        <v>137</v>
      </c>
      <c r="AC187" s="25" t="s">
        <v>138</v>
      </c>
      <c r="AD187" s="25" t="s">
        <v>138</v>
      </c>
      <c r="AE187" s="44" t="s">
        <v>138</v>
      </c>
      <c r="AF187" s="51">
        <v>37</v>
      </c>
      <c r="AG187" s="51">
        <v>105</v>
      </c>
      <c r="AH187" s="51">
        <v>105</v>
      </c>
      <c r="AI187" s="24" t="s">
        <v>915</v>
      </c>
      <c r="AJ187" s="46" t="s">
        <v>922</v>
      </c>
      <c r="AK187" s="25"/>
    </row>
    <row r="188" s="9" customFormat="1" ht="63" customHeight="1" spans="1:37">
      <c r="A188" s="25" t="s">
        <v>127</v>
      </c>
      <c r="B188" s="24" t="s">
        <v>223</v>
      </c>
      <c r="C188" s="24" t="s">
        <v>923</v>
      </c>
      <c r="D188" s="24" t="s">
        <v>924</v>
      </c>
      <c r="E188" s="33" t="s">
        <v>166</v>
      </c>
      <c r="F188" s="33" t="s">
        <v>167</v>
      </c>
      <c r="G188" s="25" t="s">
        <v>133</v>
      </c>
      <c r="H188" s="25" t="s">
        <v>836</v>
      </c>
      <c r="I188" s="25" t="s">
        <v>747</v>
      </c>
      <c r="J188" s="25">
        <v>5222139</v>
      </c>
      <c r="K188" s="40">
        <f t="shared" si="8"/>
        <v>54</v>
      </c>
      <c r="L188" s="40">
        <f t="shared" si="9"/>
        <v>54</v>
      </c>
      <c r="M188" s="41">
        <v>54</v>
      </c>
      <c r="N188" s="41"/>
      <c r="O188" s="41"/>
      <c r="P188" s="41"/>
      <c r="Q188" s="41"/>
      <c r="R188" s="41"/>
      <c r="S188" s="41"/>
      <c r="T188" s="41"/>
      <c r="U188" s="41"/>
      <c r="V188" s="41"/>
      <c r="W188" s="41"/>
      <c r="X188" s="41"/>
      <c r="Y188" s="41"/>
      <c r="Z188" s="25" t="s">
        <v>136</v>
      </c>
      <c r="AA188" s="25" t="s">
        <v>137</v>
      </c>
      <c r="AB188" s="25" t="s">
        <v>138</v>
      </c>
      <c r="AC188" s="25" t="s">
        <v>138</v>
      </c>
      <c r="AD188" s="25" t="s">
        <v>138</v>
      </c>
      <c r="AE188" s="44" t="s">
        <v>138</v>
      </c>
      <c r="AF188" s="25">
        <v>18</v>
      </c>
      <c r="AG188" s="25">
        <v>29</v>
      </c>
      <c r="AH188" s="25">
        <v>29</v>
      </c>
      <c r="AI188" s="24" t="s">
        <v>410</v>
      </c>
      <c r="AJ188" s="46" t="s">
        <v>925</v>
      </c>
      <c r="AK188" s="25"/>
    </row>
    <row r="189" s="9" customFormat="1" ht="63" customHeight="1" spans="1:37">
      <c r="A189" s="25" t="s">
        <v>147</v>
      </c>
      <c r="B189" s="24" t="s">
        <v>259</v>
      </c>
      <c r="C189" s="24" t="s">
        <v>926</v>
      </c>
      <c r="D189" s="24" t="s">
        <v>927</v>
      </c>
      <c r="E189" s="33" t="s">
        <v>166</v>
      </c>
      <c r="F189" s="33" t="s">
        <v>675</v>
      </c>
      <c r="G189" s="25" t="s">
        <v>133</v>
      </c>
      <c r="H189" s="25" t="s">
        <v>836</v>
      </c>
      <c r="I189" s="25" t="s">
        <v>747</v>
      </c>
      <c r="J189" s="25">
        <v>5222139</v>
      </c>
      <c r="K189" s="40">
        <f t="shared" si="8"/>
        <v>40</v>
      </c>
      <c r="L189" s="40">
        <f t="shared" si="9"/>
        <v>40</v>
      </c>
      <c r="M189" s="41"/>
      <c r="N189" s="41"/>
      <c r="O189" s="41">
        <v>40</v>
      </c>
      <c r="P189" s="41"/>
      <c r="Q189" s="41">
        <v>0</v>
      </c>
      <c r="R189" s="41"/>
      <c r="S189" s="41"/>
      <c r="T189" s="41"/>
      <c r="U189" s="41"/>
      <c r="V189" s="41"/>
      <c r="W189" s="41"/>
      <c r="X189" s="41"/>
      <c r="Y189" s="41"/>
      <c r="Z189" s="25" t="s">
        <v>136</v>
      </c>
      <c r="AA189" s="25" t="s">
        <v>137</v>
      </c>
      <c r="AB189" s="25" t="s">
        <v>138</v>
      </c>
      <c r="AC189" s="25" t="s">
        <v>138</v>
      </c>
      <c r="AD189" s="25" t="s">
        <v>138</v>
      </c>
      <c r="AE189" s="44" t="s">
        <v>138</v>
      </c>
      <c r="AF189" s="25">
        <v>47</v>
      </c>
      <c r="AG189" s="25">
        <v>136</v>
      </c>
      <c r="AH189" s="25">
        <v>136</v>
      </c>
      <c r="AI189" s="24" t="s">
        <v>410</v>
      </c>
      <c r="AJ189" s="46" t="s">
        <v>928</v>
      </c>
      <c r="AK189" s="25"/>
    </row>
    <row r="190" s="9" customFormat="1" ht="63" customHeight="1" spans="1:37">
      <c r="A190" s="25" t="s">
        <v>127</v>
      </c>
      <c r="B190" s="24" t="s">
        <v>223</v>
      </c>
      <c r="C190" s="24" t="s">
        <v>929</v>
      </c>
      <c r="D190" s="24" t="s">
        <v>930</v>
      </c>
      <c r="E190" s="33" t="s">
        <v>166</v>
      </c>
      <c r="F190" s="33" t="s">
        <v>675</v>
      </c>
      <c r="G190" s="25" t="s">
        <v>133</v>
      </c>
      <c r="H190" s="25" t="s">
        <v>836</v>
      </c>
      <c r="I190" s="25" t="s">
        <v>747</v>
      </c>
      <c r="J190" s="25">
        <v>5222139</v>
      </c>
      <c r="K190" s="40">
        <f t="shared" si="8"/>
        <v>76.23</v>
      </c>
      <c r="L190" s="40">
        <f t="shared" si="9"/>
        <v>76.23</v>
      </c>
      <c r="M190" s="41">
        <v>20.23</v>
      </c>
      <c r="N190" s="41"/>
      <c r="O190" s="41">
        <v>56</v>
      </c>
      <c r="P190" s="41"/>
      <c r="Q190" s="41"/>
      <c r="R190" s="41"/>
      <c r="S190" s="41"/>
      <c r="T190" s="41"/>
      <c r="U190" s="41"/>
      <c r="V190" s="41"/>
      <c r="W190" s="41"/>
      <c r="X190" s="41"/>
      <c r="Y190" s="41"/>
      <c r="Z190" s="25" t="s">
        <v>136</v>
      </c>
      <c r="AA190" s="25" t="s">
        <v>137</v>
      </c>
      <c r="AB190" s="25" t="s">
        <v>138</v>
      </c>
      <c r="AC190" s="25" t="s">
        <v>138</v>
      </c>
      <c r="AD190" s="25" t="s">
        <v>138</v>
      </c>
      <c r="AE190" s="44" t="s">
        <v>138</v>
      </c>
      <c r="AF190" s="25">
        <v>47</v>
      </c>
      <c r="AG190" s="25">
        <v>136</v>
      </c>
      <c r="AH190" s="25">
        <v>136</v>
      </c>
      <c r="AI190" s="24" t="s">
        <v>410</v>
      </c>
      <c r="AJ190" s="46" t="s">
        <v>931</v>
      </c>
      <c r="AK190" s="25"/>
    </row>
    <row r="191" s="9" customFormat="1" ht="63" customHeight="1" spans="1:37">
      <c r="A191" s="25" t="s">
        <v>147</v>
      </c>
      <c r="B191" s="23" t="s">
        <v>259</v>
      </c>
      <c r="C191" s="24" t="s">
        <v>932</v>
      </c>
      <c r="D191" s="24" t="s">
        <v>933</v>
      </c>
      <c r="E191" s="25" t="s">
        <v>166</v>
      </c>
      <c r="F191" s="25" t="s">
        <v>934</v>
      </c>
      <c r="G191" s="25" t="s">
        <v>133</v>
      </c>
      <c r="H191" s="25" t="s">
        <v>836</v>
      </c>
      <c r="I191" s="25" t="s">
        <v>747</v>
      </c>
      <c r="J191" s="25">
        <v>5222139</v>
      </c>
      <c r="K191" s="40">
        <f t="shared" si="8"/>
        <v>35</v>
      </c>
      <c r="L191" s="40">
        <f t="shared" si="9"/>
        <v>0</v>
      </c>
      <c r="M191" s="41"/>
      <c r="N191" s="41"/>
      <c r="O191" s="41"/>
      <c r="P191" s="41"/>
      <c r="Q191" s="41">
        <v>35</v>
      </c>
      <c r="R191" s="41"/>
      <c r="S191" s="41"/>
      <c r="T191" s="41"/>
      <c r="U191" s="41"/>
      <c r="V191" s="41"/>
      <c r="W191" s="41"/>
      <c r="X191" s="41"/>
      <c r="Y191" s="41"/>
      <c r="Z191" s="25" t="s">
        <v>136</v>
      </c>
      <c r="AA191" s="25" t="s">
        <v>137</v>
      </c>
      <c r="AB191" s="25" t="s">
        <v>138</v>
      </c>
      <c r="AC191" s="25" t="s">
        <v>138</v>
      </c>
      <c r="AD191" s="25" t="s">
        <v>138</v>
      </c>
      <c r="AE191" s="44" t="s">
        <v>138</v>
      </c>
      <c r="AF191" s="51">
        <v>20</v>
      </c>
      <c r="AG191" s="51">
        <v>46</v>
      </c>
      <c r="AH191" s="51">
        <v>46</v>
      </c>
      <c r="AI191" s="24" t="s">
        <v>935</v>
      </c>
      <c r="AJ191" s="46" t="s">
        <v>936</v>
      </c>
      <c r="AK191" s="25"/>
    </row>
    <row r="192" s="9" customFormat="1" ht="63" customHeight="1" spans="1:37">
      <c r="A192" s="25" t="s">
        <v>127</v>
      </c>
      <c r="B192" s="24" t="s">
        <v>223</v>
      </c>
      <c r="C192" s="24" t="s">
        <v>937</v>
      </c>
      <c r="D192" s="24" t="s">
        <v>938</v>
      </c>
      <c r="E192" s="33" t="s">
        <v>166</v>
      </c>
      <c r="F192" s="33" t="s">
        <v>934</v>
      </c>
      <c r="G192" s="25" t="s">
        <v>133</v>
      </c>
      <c r="H192" s="25" t="s">
        <v>836</v>
      </c>
      <c r="I192" s="25" t="s">
        <v>747</v>
      </c>
      <c r="J192" s="25">
        <v>5222139</v>
      </c>
      <c r="K192" s="40">
        <f t="shared" si="8"/>
        <v>44</v>
      </c>
      <c r="L192" s="40">
        <f t="shared" si="9"/>
        <v>44</v>
      </c>
      <c r="M192" s="41"/>
      <c r="N192" s="41"/>
      <c r="O192" s="41">
        <v>44</v>
      </c>
      <c r="P192" s="41"/>
      <c r="Q192" s="41">
        <v>0</v>
      </c>
      <c r="R192" s="41"/>
      <c r="S192" s="41"/>
      <c r="T192" s="41"/>
      <c r="U192" s="41"/>
      <c r="V192" s="41"/>
      <c r="W192" s="41"/>
      <c r="X192" s="41"/>
      <c r="Y192" s="41"/>
      <c r="Z192" s="25" t="s">
        <v>136</v>
      </c>
      <c r="AA192" s="25" t="s">
        <v>137</v>
      </c>
      <c r="AB192" s="25" t="s">
        <v>138</v>
      </c>
      <c r="AC192" s="25" t="s">
        <v>138</v>
      </c>
      <c r="AD192" s="25" t="s">
        <v>138</v>
      </c>
      <c r="AE192" s="44" t="s">
        <v>138</v>
      </c>
      <c r="AF192" s="25">
        <v>27</v>
      </c>
      <c r="AG192" s="25">
        <v>58</v>
      </c>
      <c r="AH192" s="25">
        <v>58</v>
      </c>
      <c r="AI192" s="24" t="s">
        <v>410</v>
      </c>
      <c r="AJ192" s="46" t="s">
        <v>939</v>
      </c>
      <c r="AK192" s="25"/>
    </row>
    <row r="193" s="9" customFormat="1" ht="63" customHeight="1" spans="1:37">
      <c r="A193" s="25" t="s">
        <v>147</v>
      </c>
      <c r="B193" s="24" t="s">
        <v>259</v>
      </c>
      <c r="C193" s="24" t="s">
        <v>940</v>
      </c>
      <c r="D193" s="24" t="s">
        <v>941</v>
      </c>
      <c r="E193" s="33" t="s">
        <v>166</v>
      </c>
      <c r="F193" s="33" t="s">
        <v>934</v>
      </c>
      <c r="G193" s="25" t="s">
        <v>133</v>
      </c>
      <c r="H193" s="25" t="s">
        <v>836</v>
      </c>
      <c r="I193" s="25" t="s">
        <v>747</v>
      </c>
      <c r="J193" s="25">
        <v>5222139</v>
      </c>
      <c r="K193" s="40">
        <f t="shared" si="8"/>
        <v>60.16</v>
      </c>
      <c r="L193" s="40">
        <f t="shared" si="9"/>
        <v>0</v>
      </c>
      <c r="M193" s="41"/>
      <c r="N193" s="41"/>
      <c r="O193" s="41"/>
      <c r="P193" s="41"/>
      <c r="Q193" s="41">
        <v>60.16</v>
      </c>
      <c r="R193" s="41"/>
      <c r="S193" s="41"/>
      <c r="T193" s="41"/>
      <c r="U193" s="41"/>
      <c r="V193" s="41"/>
      <c r="W193" s="41"/>
      <c r="X193" s="41"/>
      <c r="Y193" s="41"/>
      <c r="Z193" s="25" t="s">
        <v>136</v>
      </c>
      <c r="AA193" s="25" t="s">
        <v>137</v>
      </c>
      <c r="AB193" s="25" t="s">
        <v>138</v>
      </c>
      <c r="AC193" s="25" t="s">
        <v>138</v>
      </c>
      <c r="AD193" s="25" t="s">
        <v>138</v>
      </c>
      <c r="AE193" s="44" t="s">
        <v>138</v>
      </c>
      <c r="AF193" s="25">
        <v>20</v>
      </c>
      <c r="AG193" s="25">
        <v>46</v>
      </c>
      <c r="AH193" s="25">
        <v>46</v>
      </c>
      <c r="AI193" s="24" t="s">
        <v>410</v>
      </c>
      <c r="AJ193" s="46" t="s">
        <v>942</v>
      </c>
      <c r="AK193" s="25"/>
    </row>
    <row r="194" s="9" customFormat="1" ht="63" customHeight="1" spans="1:37">
      <c r="A194" s="25" t="s">
        <v>147</v>
      </c>
      <c r="B194" s="23" t="s">
        <v>259</v>
      </c>
      <c r="C194" s="24" t="s">
        <v>943</v>
      </c>
      <c r="D194" s="24" t="s">
        <v>944</v>
      </c>
      <c r="E194" s="25" t="s">
        <v>166</v>
      </c>
      <c r="F194" s="25" t="s">
        <v>751</v>
      </c>
      <c r="G194" s="25" t="s">
        <v>133</v>
      </c>
      <c r="H194" s="25" t="s">
        <v>836</v>
      </c>
      <c r="I194" s="25" t="s">
        <v>747</v>
      </c>
      <c r="J194" s="25">
        <v>5222139</v>
      </c>
      <c r="K194" s="40">
        <f t="shared" si="8"/>
        <v>90</v>
      </c>
      <c r="L194" s="40">
        <f t="shared" si="9"/>
        <v>0</v>
      </c>
      <c r="M194" s="41"/>
      <c r="N194" s="41"/>
      <c r="O194" s="41"/>
      <c r="P194" s="41"/>
      <c r="Q194" s="41">
        <v>90</v>
      </c>
      <c r="R194" s="41"/>
      <c r="S194" s="41"/>
      <c r="T194" s="41"/>
      <c r="U194" s="41"/>
      <c r="V194" s="41"/>
      <c r="W194" s="41"/>
      <c r="X194" s="41"/>
      <c r="Y194" s="41"/>
      <c r="Z194" s="25" t="s">
        <v>136</v>
      </c>
      <c r="AA194" s="25" t="s">
        <v>137</v>
      </c>
      <c r="AB194" s="25" t="s">
        <v>138</v>
      </c>
      <c r="AC194" s="25" t="s">
        <v>138</v>
      </c>
      <c r="AD194" s="25" t="s">
        <v>138</v>
      </c>
      <c r="AE194" s="44" t="s">
        <v>138</v>
      </c>
      <c r="AF194" s="25">
        <v>26</v>
      </c>
      <c r="AG194" s="25">
        <v>54</v>
      </c>
      <c r="AH194" s="25">
        <v>546</v>
      </c>
      <c r="AI194" s="24" t="s">
        <v>945</v>
      </c>
      <c r="AJ194" s="46" t="s">
        <v>946</v>
      </c>
      <c r="AK194" s="25"/>
    </row>
    <row r="195" s="9" customFormat="1" ht="63" customHeight="1" spans="1:37">
      <c r="A195" s="25" t="s">
        <v>147</v>
      </c>
      <c r="B195" s="24" t="s">
        <v>259</v>
      </c>
      <c r="C195" s="24" t="s">
        <v>947</v>
      </c>
      <c r="D195" s="24" t="s">
        <v>948</v>
      </c>
      <c r="E195" s="33" t="s">
        <v>166</v>
      </c>
      <c r="F195" s="33" t="s">
        <v>428</v>
      </c>
      <c r="G195" s="25" t="s">
        <v>133</v>
      </c>
      <c r="H195" s="25" t="s">
        <v>836</v>
      </c>
      <c r="I195" s="25" t="s">
        <v>747</v>
      </c>
      <c r="J195" s="25">
        <v>5222139</v>
      </c>
      <c r="K195" s="40">
        <f t="shared" si="8"/>
        <v>13.38</v>
      </c>
      <c r="L195" s="40">
        <f t="shared" si="9"/>
        <v>0</v>
      </c>
      <c r="M195" s="41"/>
      <c r="N195" s="41"/>
      <c r="O195" s="41"/>
      <c r="P195" s="41"/>
      <c r="Q195" s="41">
        <v>13.38</v>
      </c>
      <c r="R195" s="41"/>
      <c r="S195" s="41"/>
      <c r="T195" s="41"/>
      <c r="U195" s="41"/>
      <c r="V195" s="41"/>
      <c r="W195" s="41"/>
      <c r="X195" s="41"/>
      <c r="Y195" s="41"/>
      <c r="Z195" s="25" t="s">
        <v>136</v>
      </c>
      <c r="AA195" s="25" t="s">
        <v>137</v>
      </c>
      <c r="AB195" s="25" t="s">
        <v>138</v>
      </c>
      <c r="AC195" s="25" t="s">
        <v>138</v>
      </c>
      <c r="AD195" s="25" t="s">
        <v>138</v>
      </c>
      <c r="AE195" s="44" t="s">
        <v>138</v>
      </c>
      <c r="AF195" s="25">
        <v>42</v>
      </c>
      <c r="AG195" s="25">
        <v>107</v>
      </c>
      <c r="AH195" s="25">
        <v>107</v>
      </c>
      <c r="AI195" s="24" t="s">
        <v>410</v>
      </c>
      <c r="AJ195" s="46" t="s">
        <v>949</v>
      </c>
      <c r="AK195" s="25"/>
    </row>
    <row r="196" s="9" customFormat="1" ht="63" customHeight="1" spans="1:37">
      <c r="A196" s="25" t="s">
        <v>147</v>
      </c>
      <c r="B196" s="24" t="s">
        <v>259</v>
      </c>
      <c r="C196" s="24" t="s">
        <v>950</v>
      </c>
      <c r="D196" s="24" t="s">
        <v>951</v>
      </c>
      <c r="E196" s="33" t="s">
        <v>166</v>
      </c>
      <c r="F196" s="33" t="s">
        <v>271</v>
      </c>
      <c r="G196" s="25" t="s">
        <v>133</v>
      </c>
      <c r="H196" s="25" t="s">
        <v>836</v>
      </c>
      <c r="I196" s="25" t="s">
        <v>747</v>
      </c>
      <c r="J196" s="25">
        <v>5222139</v>
      </c>
      <c r="K196" s="40">
        <f t="shared" si="8"/>
        <v>157</v>
      </c>
      <c r="L196" s="40">
        <f t="shared" si="9"/>
        <v>157</v>
      </c>
      <c r="M196" s="41">
        <v>157</v>
      </c>
      <c r="N196" s="41"/>
      <c r="O196" s="41"/>
      <c r="P196" s="41"/>
      <c r="Q196" s="41">
        <v>0</v>
      </c>
      <c r="R196" s="41"/>
      <c r="S196" s="41"/>
      <c r="T196" s="41"/>
      <c r="U196" s="41"/>
      <c r="V196" s="41"/>
      <c r="W196" s="41"/>
      <c r="X196" s="41"/>
      <c r="Y196" s="41"/>
      <c r="Z196" s="25" t="s">
        <v>136</v>
      </c>
      <c r="AA196" s="25" t="s">
        <v>137</v>
      </c>
      <c r="AB196" s="25" t="s">
        <v>138</v>
      </c>
      <c r="AC196" s="25" t="s">
        <v>138</v>
      </c>
      <c r="AD196" s="25" t="s">
        <v>138</v>
      </c>
      <c r="AE196" s="44" t="s">
        <v>138</v>
      </c>
      <c r="AF196" s="25">
        <v>234</v>
      </c>
      <c r="AG196" s="25">
        <v>678</v>
      </c>
      <c r="AH196" s="25">
        <v>678</v>
      </c>
      <c r="AI196" s="24" t="s">
        <v>410</v>
      </c>
      <c r="AJ196" s="46" t="s">
        <v>952</v>
      </c>
      <c r="AK196" s="25"/>
    </row>
    <row r="197" s="9" customFormat="1" ht="63" customHeight="1" spans="1:37">
      <c r="A197" s="25" t="s">
        <v>127</v>
      </c>
      <c r="B197" s="24" t="s">
        <v>223</v>
      </c>
      <c r="C197" s="24" t="s">
        <v>953</v>
      </c>
      <c r="D197" s="24" t="s">
        <v>938</v>
      </c>
      <c r="E197" s="33" t="s">
        <v>166</v>
      </c>
      <c r="F197" s="33" t="s">
        <v>954</v>
      </c>
      <c r="G197" s="25" t="s">
        <v>133</v>
      </c>
      <c r="H197" s="25" t="s">
        <v>836</v>
      </c>
      <c r="I197" s="25" t="s">
        <v>747</v>
      </c>
      <c r="J197" s="25">
        <v>5222139</v>
      </c>
      <c r="K197" s="40">
        <f t="shared" si="8"/>
        <v>43.87</v>
      </c>
      <c r="L197" s="40">
        <f t="shared" si="9"/>
        <v>43.87</v>
      </c>
      <c r="M197" s="41"/>
      <c r="N197" s="41"/>
      <c r="O197" s="41">
        <v>43.87</v>
      </c>
      <c r="P197" s="41"/>
      <c r="Q197" s="41">
        <v>0</v>
      </c>
      <c r="R197" s="41"/>
      <c r="S197" s="41"/>
      <c r="T197" s="41"/>
      <c r="U197" s="41"/>
      <c r="V197" s="41"/>
      <c r="W197" s="41"/>
      <c r="X197" s="41"/>
      <c r="Y197" s="41"/>
      <c r="Z197" s="25" t="s">
        <v>136</v>
      </c>
      <c r="AA197" s="25" t="s">
        <v>137</v>
      </c>
      <c r="AB197" s="25" t="s">
        <v>138</v>
      </c>
      <c r="AC197" s="25" t="s">
        <v>138</v>
      </c>
      <c r="AD197" s="25" t="s">
        <v>138</v>
      </c>
      <c r="AE197" s="44" t="s">
        <v>138</v>
      </c>
      <c r="AF197" s="25">
        <v>81</v>
      </c>
      <c r="AG197" s="25">
        <v>194</v>
      </c>
      <c r="AH197" s="25">
        <v>194</v>
      </c>
      <c r="AI197" s="24" t="s">
        <v>410</v>
      </c>
      <c r="AJ197" s="46" t="s">
        <v>955</v>
      </c>
      <c r="AK197" s="25"/>
    </row>
    <row r="198" s="8" customFormat="1" ht="63" customHeight="1" spans="1:37">
      <c r="A198" s="25" t="s">
        <v>127</v>
      </c>
      <c r="B198" s="24" t="s">
        <v>223</v>
      </c>
      <c r="C198" s="24" t="s">
        <v>956</v>
      </c>
      <c r="D198" s="24" t="s">
        <v>957</v>
      </c>
      <c r="E198" s="33" t="s">
        <v>166</v>
      </c>
      <c r="F198" s="33" t="s">
        <v>954</v>
      </c>
      <c r="G198" s="25" t="s">
        <v>133</v>
      </c>
      <c r="H198" s="25" t="s">
        <v>836</v>
      </c>
      <c r="I198" s="25" t="s">
        <v>747</v>
      </c>
      <c r="J198" s="25">
        <v>5222139</v>
      </c>
      <c r="K198" s="40">
        <f t="shared" si="8"/>
        <v>175.6</v>
      </c>
      <c r="L198" s="40">
        <f t="shared" si="9"/>
        <v>175.6</v>
      </c>
      <c r="M198" s="41">
        <v>175.6</v>
      </c>
      <c r="N198" s="41"/>
      <c r="O198" s="41"/>
      <c r="P198" s="41"/>
      <c r="Q198" s="41"/>
      <c r="R198" s="41"/>
      <c r="S198" s="41"/>
      <c r="T198" s="41"/>
      <c r="U198" s="41"/>
      <c r="V198" s="41"/>
      <c r="W198" s="41"/>
      <c r="X198" s="41"/>
      <c r="Y198" s="41"/>
      <c r="Z198" s="25" t="s">
        <v>136</v>
      </c>
      <c r="AA198" s="25" t="s">
        <v>137</v>
      </c>
      <c r="AB198" s="25" t="s">
        <v>138</v>
      </c>
      <c r="AC198" s="25" t="s">
        <v>138</v>
      </c>
      <c r="AD198" s="25" t="s">
        <v>138</v>
      </c>
      <c r="AE198" s="44" t="s">
        <v>138</v>
      </c>
      <c r="AF198" s="25">
        <v>25</v>
      </c>
      <c r="AG198" s="25">
        <v>56</v>
      </c>
      <c r="AH198" s="25">
        <v>56</v>
      </c>
      <c r="AI198" s="24" t="s">
        <v>410</v>
      </c>
      <c r="AJ198" s="46" t="s">
        <v>958</v>
      </c>
      <c r="AK198" s="25"/>
    </row>
    <row r="199" s="9" customFormat="1" ht="63" customHeight="1" spans="1:37">
      <c r="A199" s="25" t="s">
        <v>127</v>
      </c>
      <c r="B199" s="24" t="s">
        <v>223</v>
      </c>
      <c r="C199" s="24" t="s">
        <v>959</v>
      </c>
      <c r="D199" s="24" t="s">
        <v>938</v>
      </c>
      <c r="E199" s="33" t="s">
        <v>166</v>
      </c>
      <c r="F199" s="33" t="s">
        <v>960</v>
      </c>
      <c r="G199" s="25" t="s">
        <v>133</v>
      </c>
      <c r="H199" s="25" t="s">
        <v>836</v>
      </c>
      <c r="I199" s="25" t="s">
        <v>747</v>
      </c>
      <c r="J199" s="25">
        <v>5222139</v>
      </c>
      <c r="K199" s="40">
        <f t="shared" si="8"/>
        <v>43.87</v>
      </c>
      <c r="L199" s="40">
        <f t="shared" si="9"/>
        <v>43.87</v>
      </c>
      <c r="M199" s="41"/>
      <c r="N199" s="41"/>
      <c r="O199" s="41">
        <v>43.87</v>
      </c>
      <c r="P199" s="41"/>
      <c r="Q199" s="41">
        <v>0</v>
      </c>
      <c r="R199" s="41"/>
      <c r="S199" s="41"/>
      <c r="T199" s="41"/>
      <c r="U199" s="41"/>
      <c r="V199" s="41"/>
      <c r="W199" s="41"/>
      <c r="X199" s="41"/>
      <c r="Y199" s="41"/>
      <c r="Z199" s="25" t="s">
        <v>136</v>
      </c>
      <c r="AA199" s="25" t="s">
        <v>137</v>
      </c>
      <c r="AB199" s="25" t="s">
        <v>138</v>
      </c>
      <c r="AC199" s="25" t="s">
        <v>138</v>
      </c>
      <c r="AD199" s="25" t="s">
        <v>138</v>
      </c>
      <c r="AE199" s="44" t="s">
        <v>138</v>
      </c>
      <c r="AF199" s="25">
        <v>38</v>
      </c>
      <c r="AG199" s="25">
        <v>81</v>
      </c>
      <c r="AH199" s="25">
        <v>81</v>
      </c>
      <c r="AI199" s="24" t="s">
        <v>410</v>
      </c>
      <c r="AJ199" s="46" t="s">
        <v>961</v>
      </c>
      <c r="AK199" s="25"/>
    </row>
    <row r="200" s="8" customFormat="1" ht="63" customHeight="1" spans="1:37">
      <c r="A200" s="25" t="s">
        <v>147</v>
      </c>
      <c r="B200" s="24" t="s">
        <v>259</v>
      </c>
      <c r="C200" s="24" t="s">
        <v>962</v>
      </c>
      <c r="D200" s="24" t="s">
        <v>963</v>
      </c>
      <c r="E200" s="33" t="s">
        <v>166</v>
      </c>
      <c r="F200" s="33" t="s">
        <v>172</v>
      </c>
      <c r="G200" s="25" t="s">
        <v>133</v>
      </c>
      <c r="H200" s="25" t="s">
        <v>836</v>
      </c>
      <c r="I200" s="25" t="s">
        <v>747</v>
      </c>
      <c r="J200" s="25">
        <v>5222139</v>
      </c>
      <c r="K200" s="40">
        <f t="shared" si="8"/>
        <v>309.25</v>
      </c>
      <c r="L200" s="40">
        <f t="shared" si="9"/>
        <v>180</v>
      </c>
      <c r="M200" s="41">
        <v>180</v>
      </c>
      <c r="N200" s="41"/>
      <c r="O200" s="41"/>
      <c r="P200" s="41"/>
      <c r="Q200" s="41">
        <v>129.25</v>
      </c>
      <c r="R200" s="41"/>
      <c r="S200" s="41"/>
      <c r="T200" s="41"/>
      <c r="U200" s="41"/>
      <c r="V200" s="41"/>
      <c r="W200" s="41"/>
      <c r="X200" s="41"/>
      <c r="Y200" s="41"/>
      <c r="Z200" s="25" t="s">
        <v>136</v>
      </c>
      <c r="AA200" s="25" t="s">
        <v>137</v>
      </c>
      <c r="AB200" s="25" t="s">
        <v>138</v>
      </c>
      <c r="AC200" s="25" t="s">
        <v>138</v>
      </c>
      <c r="AD200" s="25" t="s">
        <v>138</v>
      </c>
      <c r="AE200" s="44" t="s">
        <v>138</v>
      </c>
      <c r="AF200" s="25">
        <v>27</v>
      </c>
      <c r="AG200" s="25">
        <v>68</v>
      </c>
      <c r="AH200" s="25">
        <v>68</v>
      </c>
      <c r="AI200" s="24" t="s">
        <v>410</v>
      </c>
      <c r="AJ200" s="46" t="s">
        <v>964</v>
      </c>
      <c r="AK200" s="25"/>
    </row>
    <row r="201" s="9" customFormat="1" ht="63" customHeight="1" spans="1:37">
      <c r="A201" s="25" t="s">
        <v>127</v>
      </c>
      <c r="B201" s="24" t="s">
        <v>223</v>
      </c>
      <c r="C201" s="24" t="s">
        <v>965</v>
      </c>
      <c r="D201" s="24" t="s">
        <v>966</v>
      </c>
      <c r="E201" s="33" t="s">
        <v>166</v>
      </c>
      <c r="F201" s="33" t="s">
        <v>967</v>
      </c>
      <c r="G201" s="25" t="s">
        <v>133</v>
      </c>
      <c r="H201" s="25" t="s">
        <v>836</v>
      </c>
      <c r="I201" s="25" t="s">
        <v>747</v>
      </c>
      <c r="J201" s="25">
        <v>5222139</v>
      </c>
      <c r="K201" s="40">
        <f t="shared" si="8"/>
        <v>47.52</v>
      </c>
      <c r="L201" s="40">
        <f t="shared" si="9"/>
        <v>47.52</v>
      </c>
      <c r="M201" s="41"/>
      <c r="N201" s="41"/>
      <c r="O201" s="41">
        <v>47.52</v>
      </c>
      <c r="P201" s="41"/>
      <c r="Q201" s="41">
        <v>0</v>
      </c>
      <c r="R201" s="41"/>
      <c r="S201" s="41"/>
      <c r="T201" s="41"/>
      <c r="U201" s="41"/>
      <c r="V201" s="41"/>
      <c r="W201" s="41"/>
      <c r="X201" s="41"/>
      <c r="Y201" s="41"/>
      <c r="Z201" s="25" t="s">
        <v>136</v>
      </c>
      <c r="AA201" s="25" t="s">
        <v>137</v>
      </c>
      <c r="AB201" s="25" t="s">
        <v>138</v>
      </c>
      <c r="AC201" s="25" t="s">
        <v>138</v>
      </c>
      <c r="AD201" s="25" t="s">
        <v>138</v>
      </c>
      <c r="AE201" s="44" t="s">
        <v>138</v>
      </c>
      <c r="AF201" s="25">
        <v>17</v>
      </c>
      <c r="AG201" s="25">
        <v>28</v>
      </c>
      <c r="AH201" s="25">
        <v>28</v>
      </c>
      <c r="AI201" s="24" t="s">
        <v>410</v>
      </c>
      <c r="AJ201" s="46" t="s">
        <v>968</v>
      </c>
      <c r="AK201" s="25"/>
    </row>
    <row r="202" s="9" customFormat="1" ht="63" customHeight="1" spans="1:37">
      <c r="A202" s="25" t="s">
        <v>127</v>
      </c>
      <c r="B202" s="24" t="s">
        <v>237</v>
      </c>
      <c r="C202" s="24" t="s">
        <v>969</v>
      </c>
      <c r="D202" s="24" t="s">
        <v>970</v>
      </c>
      <c r="E202" s="33" t="s">
        <v>166</v>
      </c>
      <c r="F202" s="33" t="s">
        <v>971</v>
      </c>
      <c r="G202" s="25" t="s">
        <v>133</v>
      </c>
      <c r="H202" s="25" t="s">
        <v>836</v>
      </c>
      <c r="I202" s="25" t="s">
        <v>747</v>
      </c>
      <c r="J202" s="25">
        <v>5222139</v>
      </c>
      <c r="K202" s="40">
        <f t="shared" si="8"/>
        <v>201.93</v>
      </c>
      <c r="L202" s="40">
        <f t="shared" si="9"/>
        <v>79.98</v>
      </c>
      <c r="M202" s="41">
        <v>79.98</v>
      </c>
      <c r="N202" s="41"/>
      <c r="O202" s="41"/>
      <c r="P202" s="41"/>
      <c r="Q202" s="41">
        <v>121.95</v>
      </c>
      <c r="R202" s="41"/>
      <c r="S202" s="41"/>
      <c r="T202" s="41"/>
      <c r="U202" s="41"/>
      <c r="V202" s="41"/>
      <c r="W202" s="41"/>
      <c r="X202" s="41"/>
      <c r="Y202" s="41"/>
      <c r="Z202" s="25" t="s">
        <v>136</v>
      </c>
      <c r="AA202" s="25" t="s">
        <v>137</v>
      </c>
      <c r="AB202" s="25" t="s">
        <v>138</v>
      </c>
      <c r="AC202" s="25" t="s">
        <v>138</v>
      </c>
      <c r="AD202" s="25" t="s">
        <v>138</v>
      </c>
      <c r="AE202" s="44" t="s">
        <v>138</v>
      </c>
      <c r="AF202" s="25">
        <v>107</v>
      </c>
      <c r="AG202" s="25">
        <v>344</v>
      </c>
      <c r="AH202" s="25">
        <v>344</v>
      </c>
      <c r="AI202" s="24" t="s">
        <v>410</v>
      </c>
      <c r="AJ202" s="46" t="s">
        <v>972</v>
      </c>
      <c r="AK202" s="25"/>
    </row>
    <row r="203" s="9" customFormat="1" ht="63" customHeight="1" spans="1:37">
      <c r="A203" s="25" t="s">
        <v>147</v>
      </c>
      <c r="B203" s="24" t="s">
        <v>259</v>
      </c>
      <c r="C203" s="24" t="s">
        <v>973</v>
      </c>
      <c r="D203" s="24" t="s">
        <v>974</v>
      </c>
      <c r="E203" s="33" t="s">
        <v>166</v>
      </c>
      <c r="F203" s="33" t="s">
        <v>975</v>
      </c>
      <c r="G203" s="25" t="s">
        <v>133</v>
      </c>
      <c r="H203" s="25" t="s">
        <v>836</v>
      </c>
      <c r="I203" s="25" t="s">
        <v>747</v>
      </c>
      <c r="J203" s="25">
        <v>5222139</v>
      </c>
      <c r="K203" s="40">
        <f t="shared" si="8"/>
        <v>236.78</v>
      </c>
      <c r="L203" s="40">
        <f t="shared" si="9"/>
        <v>0</v>
      </c>
      <c r="M203" s="41"/>
      <c r="N203" s="41"/>
      <c r="O203" s="41"/>
      <c r="P203" s="41"/>
      <c r="Q203" s="41">
        <v>236.78</v>
      </c>
      <c r="R203" s="41"/>
      <c r="S203" s="41"/>
      <c r="T203" s="41"/>
      <c r="U203" s="41"/>
      <c r="V203" s="41"/>
      <c r="W203" s="41"/>
      <c r="X203" s="41"/>
      <c r="Y203" s="41"/>
      <c r="Z203" s="25" t="s">
        <v>136</v>
      </c>
      <c r="AA203" s="25" t="s">
        <v>137</v>
      </c>
      <c r="AB203" s="25" t="s">
        <v>138</v>
      </c>
      <c r="AC203" s="25" t="s">
        <v>138</v>
      </c>
      <c r="AD203" s="25" t="s">
        <v>138</v>
      </c>
      <c r="AE203" s="44" t="s">
        <v>138</v>
      </c>
      <c r="AF203" s="25">
        <v>36</v>
      </c>
      <c r="AG203" s="25">
        <v>87</v>
      </c>
      <c r="AH203" s="25">
        <v>87</v>
      </c>
      <c r="AI203" s="24" t="s">
        <v>410</v>
      </c>
      <c r="AJ203" s="46" t="s">
        <v>976</v>
      </c>
      <c r="AK203" s="25"/>
    </row>
    <row r="204" s="9" customFormat="1" ht="63" customHeight="1" spans="1:37">
      <c r="A204" s="25" t="s">
        <v>147</v>
      </c>
      <c r="B204" s="24" t="s">
        <v>259</v>
      </c>
      <c r="C204" s="24" t="s">
        <v>977</v>
      </c>
      <c r="D204" s="24" t="s">
        <v>978</v>
      </c>
      <c r="E204" s="33" t="s">
        <v>166</v>
      </c>
      <c r="F204" s="33" t="s">
        <v>979</v>
      </c>
      <c r="G204" s="25" t="s">
        <v>133</v>
      </c>
      <c r="H204" s="25" t="s">
        <v>836</v>
      </c>
      <c r="I204" s="25" t="s">
        <v>747</v>
      </c>
      <c r="J204" s="25">
        <v>5222139</v>
      </c>
      <c r="K204" s="40">
        <f t="shared" si="8"/>
        <v>134</v>
      </c>
      <c r="L204" s="40">
        <f t="shared" si="9"/>
        <v>134</v>
      </c>
      <c r="M204" s="41"/>
      <c r="N204" s="41"/>
      <c r="O204" s="41">
        <v>134</v>
      </c>
      <c r="P204" s="41"/>
      <c r="Q204" s="41">
        <v>0</v>
      </c>
      <c r="R204" s="41"/>
      <c r="S204" s="41"/>
      <c r="T204" s="41"/>
      <c r="U204" s="41"/>
      <c r="V204" s="41"/>
      <c r="W204" s="41"/>
      <c r="X204" s="41"/>
      <c r="Y204" s="41"/>
      <c r="Z204" s="25" t="s">
        <v>136</v>
      </c>
      <c r="AA204" s="25" t="s">
        <v>137</v>
      </c>
      <c r="AB204" s="25" t="s">
        <v>138</v>
      </c>
      <c r="AC204" s="25" t="s">
        <v>138</v>
      </c>
      <c r="AD204" s="25" t="s">
        <v>138</v>
      </c>
      <c r="AE204" s="44" t="s">
        <v>138</v>
      </c>
      <c r="AF204" s="25">
        <v>62</v>
      </c>
      <c r="AG204" s="25">
        <v>169</v>
      </c>
      <c r="AH204" s="25">
        <v>169</v>
      </c>
      <c r="AI204" s="24" t="s">
        <v>410</v>
      </c>
      <c r="AJ204" s="46" t="s">
        <v>980</v>
      </c>
      <c r="AK204" s="25"/>
    </row>
    <row r="205" s="9" customFormat="1" ht="63" customHeight="1" spans="1:37">
      <c r="A205" s="25" t="s">
        <v>127</v>
      </c>
      <c r="B205" s="24" t="s">
        <v>223</v>
      </c>
      <c r="C205" s="24" t="s">
        <v>981</v>
      </c>
      <c r="D205" s="24" t="s">
        <v>982</v>
      </c>
      <c r="E205" s="33" t="s">
        <v>166</v>
      </c>
      <c r="F205" s="33" t="s">
        <v>983</v>
      </c>
      <c r="G205" s="25" t="s">
        <v>133</v>
      </c>
      <c r="H205" s="25" t="s">
        <v>836</v>
      </c>
      <c r="I205" s="25" t="s">
        <v>747</v>
      </c>
      <c r="J205" s="25">
        <v>5222139</v>
      </c>
      <c r="K205" s="40">
        <f t="shared" si="8"/>
        <v>164</v>
      </c>
      <c r="L205" s="40">
        <f t="shared" si="9"/>
        <v>164</v>
      </c>
      <c r="M205" s="41">
        <v>134</v>
      </c>
      <c r="N205" s="41"/>
      <c r="O205" s="41">
        <v>30</v>
      </c>
      <c r="P205" s="41"/>
      <c r="Q205" s="41">
        <v>0</v>
      </c>
      <c r="R205" s="41"/>
      <c r="S205" s="41"/>
      <c r="T205" s="41"/>
      <c r="U205" s="41"/>
      <c r="V205" s="41"/>
      <c r="W205" s="41"/>
      <c r="X205" s="41"/>
      <c r="Y205" s="41"/>
      <c r="Z205" s="25" t="s">
        <v>136</v>
      </c>
      <c r="AA205" s="25" t="s">
        <v>137</v>
      </c>
      <c r="AB205" s="25" t="s">
        <v>138</v>
      </c>
      <c r="AC205" s="25" t="s">
        <v>137</v>
      </c>
      <c r="AD205" s="25" t="s">
        <v>137</v>
      </c>
      <c r="AE205" s="44" t="s">
        <v>138</v>
      </c>
      <c r="AF205" s="25">
        <v>36</v>
      </c>
      <c r="AG205" s="25">
        <v>87</v>
      </c>
      <c r="AH205" s="25">
        <v>87</v>
      </c>
      <c r="AI205" s="24" t="s">
        <v>410</v>
      </c>
      <c r="AJ205" s="46" t="s">
        <v>984</v>
      </c>
      <c r="AK205" s="25"/>
    </row>
    <row r="206" s="9" customFormat="1" ht="63" customHeight="1" spans="1:37">
      <c r="A206" s="25" t="s">
        <v>147</v>
      </c>
      <c r="B206" s="24" t="s">
        <v>259</v>
      </c>
      <c r="C206" s="24" t="s">
        <v>985</v>
      </c>
      <c r="D206" s="24" t="s">
        <v>986</v>
      </c>
      <c r="E206" s="33" t="s">
        <v>166</v>
      </c>
      <c r="F206" s="33" t="s">
        <v>983</v>
      </c>
      <c r="G206" s="25" t="s">
        <v>133</v>
      </c>
      <c r="H206" s="25" t="s">
        <v>836</v>
      </c>
      <c r="I206" s="25" t="s">
        <v>747</v>
      </c>
      <c r="J206" s="25">
        <v>5222139</v>
      </c>
      <c r="K206" s="40">
        <f t="shared" si="8"/>
        <v>191.84</v>
      </c>
      <c r="L206" s="40">
        <f t="shared" si="9"/>
        <v>0</v>
      </c>
      <c r="M206" s="41"/>
      <c r="N206" s="41"/>
      <c r="O206" s="41"/>
      <c r="P206" s="41"/>
      <c r="Q206" s="41">
        <v>191.84</v>
      </c>
      <c r="R206" s="41"/>
      <c r="S206" s="41"/>
      <c r="T206" s="41"/>
      <c r="U206" s="41"/>
      <c r="V206" s="41"/>
      <c r="W206" s="41"/>
      <c r="X206" s="41"/>
      <c r="Y206" s="41"/>
      <c r="Z206" s="25" t="s">
        <v>136</v>
      </c>
      <c r="AA206" s="25" t="s">
        <v>137</v>
      </c>
      <c r="AB206" s="25" t="s">
        <v>138</v>
      </c>
      <c r="AC206" s="25" t="s">
        <v>138</v>
      </c>
      <c r="AD206" s="25" t="s">
        <v>138</v>
      </c>
      <c r="AE206" s="44" t="s">
        <v>138</v>
      </c>
      <c r="AF206" s="25">
        <v>36</v>
      </c>
      <c r="AG206" s="25">
        <v>87</v>
      </c>
      <c r="AH206" s="25">
        <v>87</v>
      </c>
      <c r="AI206" s="24" t="s">
        <v>410</v>
      </c>
      <c r="AJ206" s="46" t="s">
        <v>987</v>
      </c>
      <c r="AK206" s="25"/>
    </row>
    <row r="207" s="9" customFormat="1" ht="63" customHeight="1" spans="1:37">
      <c r="A207" s="25" t="s">
        <v>127</v>
      </c>
      <c r="B207" s="24" t="s">
        <v>223</v>
      </c>
      <c r="C207" s="24" t="s">
        <v>988</v>
      </c>
      <c r="D207" s="24" t="s">
        <v>989</v>
      </c>
      <c r="E207" s="33" t="s">
        <v>166</v>
      </c>
      <c r="F207" s="33" t="s">
        <v>990</v>
      </c>
      <c r="G207" s="25" t="s">
        <v>133</v>
      </c>
      <c r="H207" s="25" t="s">
        <v>836</v>
      </c>
      <c r="I207" s="25" t="s">
        <v>747</v>
      </c>
      <c r="J207" s="25">
        <v>5222139</v>
      </c>
      <c r="K207" s="40">
        <f t="shared" si="8"/>
        <v>76.2</v>
      </c>
      <c r="L207" s="40">
        <f t="shared" si="9"/>
        <v>76.2</v>
      </c>
      <c r="M207" s="41"/>
      <c r="N207" s="41"/>
      <c r="O207" s="41">
        <v>76.2</v>
      </c>
      <c r="P207" s="41"/>
      <c r="Q207" s="41">
        <v>0</v>
      </c>
      <c r="R207" s="41"/>
      <c r="S207" s="41"/>
      <c r="T207" s="41"/>
      <c r="U207" s="41"/>
      <c r="V207" s="41"/>
      <c r="W207" s="41"/>
      <c r="X207" s="41"/>
      <c r="Y207" s="41"/>
      <c r="Z207" s="25" t="s">
        <v>136</v>
      </c>
      <c r="AA207" s="25" t="s">
        <v>137</v>
      </c>
      <c r="AB207" s="25" t="s">
        <v>138</v>
      </c>
      <c r="AC207" s="25" t="s">
        <v>138</v>
      </c>
      <c r="AD207" s="25" t="s">
        <v>138</v>
      </c>
      <c r="AE207" s="44" t="s">
        <v>138</v>
      </c>
      <c r="AF207" s="25">
        <v>16</v>
      </c>
      <c r="AG207" s="25">
        <v>27</v>
      </c>
      <c r="AH207" s="25">
        <v>27</v>
      </c>
      <c r="AI207" s="24" t="s">
        <v>410</v>
      </c>
      <c r="AJ207" s="46" t="s">
        <v>991</v>
      </c>
      <c r="AK207" s="25"/>
    </row>
    <row r="208" s="9" customFormat="1" ht="63" customHeight="1" spans="1:37">
      <c r="A208" s="25" t="s">
        <v>127</v>
      </c>
      <c r="B208" s="24" t="s">
        <v>223</v>
      </c>
      <c r="C208" s="24" t="s">
        <v>992</v>
      </c>
      <c r="D208" s="24" t="s">
        <v>993</v>
      </c>
      <c r="E208" s="33" t="s">
        <v>166</v>
      </c>
      <c r="F208" s="33" t="s">
        <v>994</v>
      </c>
      <c r="G208" s="25" t="s">
        <v>133</v>
      </c>
      <c r="H208" s="25" t="s">
        <v>836</v>
      </c>
      <c r="I208" s="25" t="s">
        <v>747</v>
      </c>
      <c r="J208" s="25">
        <v>5222139</v>
      </c>
      <c r="K208" s="40">
        <f t="shared" si="8"/>
        <v>40.21</v>
      </c>
      <c r="L208" s="40">
        <f t="shared" si="9"/>
        <v>40.21</v>
      </c>
      <c r="M208" s="41"/>
      <c r="N208" s="41"/>
      <c r="O208" s="41">
        <v>40.21</v>
      </c>
      <c r="P208" s="41"/>
      <c r="Q208" s="41">
        <v>0</v>
      </c>
      <c r="R208" s="41"/>
      <c r="S208" s="41"/>
      <c r="T208" s="41"/>
      <c r="U208" s="41"/>
      <c r="V208" s="41"/>
      <c r="W208" s="41"/>
      <c r="X208" s="41"/>
      <c r="Y208" s="41"/>
      <c r="Z208" s="25" t="s">
        <v>136</v>
      </c>
      <c r="AA208" s="25" t="s">
        <v>137</v>
      </c>
      <c r="AB208" s="25" t="s">
        <v>138</v>
      </c>
      <c r="AC208" s="25" t="s">
        <v>138</v>
      </c>
      <c r="AD208" s="25" t="s">
        <v>138</v>
      </c>
      <c r="AE208" s="44" t="s">
        <v>138</v>
      </c>
      <c r="AF208" s="25">
        <v>45</v>
      </c>
      <c r="AG208" s="25">
        <v>106</v>
      </c>
      <c r="AH208" s="25">
        <v>106</v>
      </c>
      <c r="AI208" s="24" t="s">
        <v>410</v>
      </c>
      <c r="AJ208" s="46" t="s">
        <v>995</v>
      </c>
      <c r="AK208" s="25"/>
    </row>
    <row r="209" s="9" customFormat="1" ht="63" customHeight="1" spans="1:37">
      <c r="A209" s="25" t="s">
        <v>147</v>
      </c>
      <c r="B209" s="24" t="s">
        <v>259</v>
      </c>
      <c r="C209" s="24" t="s">
        <v>996</v>
      </c>
      <c r="D209" s="24" t="s">
        <v>997</v>
      </c>
      <c r="E209" s="33" t="s">
        <v>166</v>
      </c>
      <c r="F209" s="33" t="s">
        <v>998</v>
      </c>
      <c r="G209" s="25" t="s">
        <v>133</v>
      </c>
      <c r="H209" s="25" t="s">
        <v>836</v>
      </c>
      <c r="I209" s="25" t="s">
        <v>747</v>
      </c>
      <c r="J209" s="25">
        <v>5222139</v>
      </c>
      <c r="K209" s="40">
        <f t="shared" si="8"/>
        <v>51.26</v>
      </c>
      <c r="L209" s="40">
        <f t="shared" si="9"/>
        <v>0</v>
      </c>
      <c r="M209" s="41"/>
      <c r="N209" s="41"/>
      <c r="O209" s="41"/>
      <c r="P209" s="41"/>
      <c r="Q209" s="41">
        <v>51.26</v>
      </c>
      <c r="R209" s="41"/>
      <c r="S209" s="41"/>
      <c r="T209" s="41"/>
      <c r="U209" s="41"/>
      <c r="V209" s="41"/>
      <c r="W209" s="41"/>
      <c r="X209" s="41"/>
      <c r="Y209" s="41"/>
      <c r="Z209" s="25" t="s">
        <v>136</v>
      </c>
      <c r="AA209" s="25" t="s">
        <v>137</v>
      </c>
      <c r="AB209" s="25" t="s">
        <v>138</v>
      </c>
      <c r="AC209" s="25" t="s">
        <v>138</v>
      </c>
      <c r="AD209" s="25" t="s">
        <v>138</v>
      </c>
      <c r="AE209" s="44" t="s">
        <v>138</v>
      </c>
      <c r="AF209" s="25">
        <v>226</v>
      </c>
      <c r="AG209" s="25">
        <v>733</v>
      </c>
      <c r="AH209" s="25">
        <v>733</v>
      </c>
      <c r="AI209" s="24" t="s">
        <v>410</v>
      </c>
      <c r="AJ209" s="46" t="s">
        <v>999</v>
      </c>
      <c r="AK209" s="25"/>
    </row>
    <row r="210" s="9" customFormat="1" ht="63" customHeight="1" spans="1:37">
      <c r="A210" s="25" t="s">
        <v>147</v>
      </c>
      <c r="B210" s="24" t="s">
        <v>259</v>
      </c>
      <c r="C210" s="24" t="s">
        <v>1000</v>
      </c>
      <c r="D210" s="24" t="s">
        <v>1001</v>
      </c>
      <c r="E210" s="33" t="s">
        <v>504</v>
      </c>
      <c r="F210" s="33" t="s">
        <v>505</v>
      </c>
      <c r="G210" s="25" t="s">
        <v>133</v>
      </c>
      <c r="H210" s="25" t="s">
        <v>836</v>
      </c>
      <c r="I210" s="25" t="s">
        <v>747</v>
      </c>
      <c r="J210" s="25">
        <v>5222139</v>
      </c>
      <c r="K210" s="40">
        <f t="shared" si="8"/>
        <v>68.75</v>
      </c>
      <c r="L210" s="40">
        <f t="shared" si="9"/>
        <v>0</v>
      </c>
      <c r="M210" s="41"/>
      <c r="N210" s="41"/>
      <c r="O210" s="41"/>
      <c r="P210" s="41"/>
      <c r="Q210" s="41">
        <v>68.75</v>
      </c>
      <c r="R210" s="41"/>
      <c r="S210" s="41"/>
      <c r="T210" s="41"/>
      <c r="U210" s="41"/>
      <c r="V210" s="41"/>
      <c r="W210" s="41"/>
      <c r="X210" s="41"/>
      <c r="Y210" s="41"/>
      <c r="Z210" s="25" t="s">
        <v>136</v>
      </c>
      <c r="AA210" s="25" t="s">
        <v>137</v>
      </c>
      <c r="AB210" s="25" t="s">
        <v>138</v>
      </c>
      <c r="AC210" s="25" t="s">
        <v>138</v>
      </c>
      <c r="AD210" s="25" t="s">
        <v>138</v>
      </c>
      <c r="AE210" s="44" t="s">
        <v>138</v>
      </c>
      <c r="AF210" s="25">
        <v>39</v>
      </c>
      <c r="AG210" s="25">
        <v>97</v>
      </c>
      <c r="AH210" s="25">
        <v>97</v>
      </c>
      <c r="AI210" s="24" t="s">
        <v>410</v>
      </c>
      <c r="AJ210" s="46" t="s">
        <v>1002</v>
      </c>
      <c r="AK210" s="25"/>
    </row>
    <row r="211" s="9" customFormat="1" ht="63" customHeight="1" spans="1:37">
      <c r="A211" s="25" t="s">
        <v>147</v>
      </c>
      <c r="B211" s="24" t="s">
        <v>259</v>
      </c>
      <c r="C211" s="24" t="s">
        <v>1003</v>
      </c>
      <c r="D211" s="24" t="s">
        <v>1004</v>
      </c>
      <c r="E211" s="33" t="s">
        <v>504</v>
      </c>
      <c r="F211" s="33" t="s">
        <v>1005</v>
      </c>
      <c r="G211" s="25" t="s">
        <v>133</v>
      </c>
      <c r="H211" s="25" t="s">
        <v>836</v>
      </c>
      <c r="I211" s="25" t="s">
        <v>747</v>
      </c>
      <c r="J211" s="25">
        <v>5222139</v>
      </c>
      <c r="K211" s="40">
        <f t="shared" si="8"/>
        <v>153.45</v>
      </c>
      <c r="L211" s="40">
        <f t="shared" si="9"/>
        <v>0</v>
      </c>
      <c r="M211" s="41"/>
      <c r="N211" s="41"/>
      <c r="O211" s="41"/>
      <c r="P211" s="41"/>
      <c r="Q211" s="41">
        <v>153.45</v>
      </c>
      <c r="R211" s="41"/>
      <c r="S211" s="41"/>
      <c r="T211" s="41"/>
      <c r="U211" s="41"/>
      <c r="V211" s="41"/>
      <c r="W211" s="41"/>
      <c r="X211" s="41"/>
      <c r="Y211" s="41"/>
      <c r="Z211" s="25" t="s">
        <v>136</v>
      </c>
      <c r="AA211" s="25" t="s">
        <v>137</v>
      </c>
      <c r="AB211" s="25" t="s">
        <v>138</v>
      </c>
      <c r="AC211" s="25" t="s">
        <v>138</v>
      </c>
      <c r="AD211" s="25" t="s">
        <v>138</v>
      </c>
      <c r="AE211" s="44" t="s">
        <v>138</v>
      </c>
      <c r="AF211" s="25">
        <v>23</v>
      </c>
      <c r="AG211" s="25">
        <v>65</v>
      </c>
      <c r="AH211" s="25">
        <v>65</v>
      </c>
      <c r="AI211" s="24" t="s">
        <v>410</v>
      </c>
      <c r="AJ211" s="46" t="s">
        <v>1006</v>
      </c>
      <c r="AK211" s="25"/>
    </row>
    <row r="212" s="9" customFormat="1" ht="63" customHeight="1" spans="1:37">
      <c r="A212" s="25" t="s">
        <v>147</v>
      </c>
      <c r="B212" s="24" t="s">
        <v>259</v>
      </c>
      <c r="C212" s="24" t="s">
        <v>1007</v>
      </c>
      <c r="D212" s="24" t="s">
        <v>1008</v>
      </c>
      <c r="E212" s="33" t="s">
        <v>504</v>
      </c>
      <c r="F212" s="33" t="s">
        <v>513</v>
      </c>
      <c r="G212" s="25" t="s">
        <v>133</v>
      </c>
      <c r="H212" s="25" t="s">
        <v>836</v>
      </c>
      <c r="I212" s="25" t="s">
        <v>747</v>
      </c>
      <c r="J212" s="25">
        <v>5222139</v>
      </c>
      <c r="K212" s="40">
        <f t="shared" si="8"/>
        <v>111</v>
      </c>
      <c r="L212" s="40">
        <f t="shared" si="9"/>
        <v>111</v>
      </c>
      <c r="M212" s="41">
        <v>21</v>
      </c>
      <c r="N212" s="41"/>
      <c r="O212" s="41"/>
      <c r="P212" s="41">
        <v>90</v>
      </c>
      <c r="Q212" s="41"/>
      <c r="R212" s="41"/>
      <c r="S212" s="41"/>
      <c r="T212" s="41"/>
      <c r="U212" s="41"/>
      <c r="V212" s="41"/>
      <c r="W212" s="41"/>
      <c r="X212" s="41"/>
      <c r="Y212" s="41"/>
      <c r="Z212" s="25" t="s">
        <v>136</v>
      </c>
      <c r="AA212" s="25" t="s">
        <v>137</v>
      </c>
      <c r="AB212" s="25" t="s">
        <v>138</v>
      </c>
      <c r="AC212" s="25" t="s">
        <v>138</v>
      </c>
      <c r="AD212" s="25" t="s">
        <v>138</v>
      </c>
      <c r="AE212" s="44" t="s">
        <v>138</v>
      </c>
      <c r="AF212" s="25">
        <v>120</v>
      </c>
      <c r="AG212" s="25">
        <v>350</v>
      </c>
      <c r="AH212" s="25">
        <v>350</v>
      </c>
      <c r="AI212" s="24" t="s">
        <v>410</v>
      </c>
      <c r="AJ212" s="46" t="s">
        <v>1009</v>
      </c>
      <c r="AK212" s="25"/>
    </row>
    <row r="213" s="9" customFormat="1" ht="63" customHeight="1" spans="1:37">
      <c r="A213" s="25" t="s">
        <v>147</v>
      </c>
      <c r="B213" s="24" t="s">
        <v>259</v>
      </c>
      <c r="C213" s="24" t="s">
        <v>1010</v>
      </c>
      <c r="D213" s="24" t="s">
        <v>1011</v>
      </c>
      <c r="E213" s="33" t="s">
        <v>504</v>
      </c>
      <c r="F213" s="33" t="s">
        <v>521</v>
      </c>
      <c r="G213" s="25" t="s">
        <v>133</v>
      </c>
      <c r="H213" s="25" t="s">
        <v>836</v>
      </c>
      <c r="I213" s="25" t="s">
        <v>747</v>
      </c>
      <c r="J213" s="25">
        <v>5222139</v>
      </c>
      <c r="K213" s="40">
        <f t="shared" si="8"/>
        <v>226.97</v>
      </c>
      <c r="L213" s="40">
        <f t="shared" si="9"/>
        <v>0</v>
      </c>
      <c r="M213" s="41"/>
      <c r="N213" s="41"/>
      <c r="O213" s="41"/>
      <c r="P213" s="41"/>
      <c r="Q213" s="41">
        <v>226.97</v>
      </c>
      <c r="R213" s="41"/>
      <c r="S213" s="41"/>
      <c r="T213" s="41"/>
      <c r="U213" s="41"/>
      <c r="V213" s="41"/>
      <c r="W213" s="41"/>
      <c r="X213" s="41"/>
      <c r="Y213" s="41"/>
      <c r="Z213" s="25" t="s">
        <v>136</v>
      </c>
      <c r="AA213" s="25" t="s">
        <v>137</v>
      </c>
      <c r="AB213" s="25" t="s">
        <v>138</v>
      </c>
      <c r="AC213" s="25" t="s">
        <v>138</v>
      </c>
      <c r="AD213" s="25" t="s">
        <v>138</v>
      </c>
      <c r="AE213" s="44" t="s">
        <v>138</v>
      </c>
      <c r="AF213" s="25">
        <v>64</v>
      </c>
      <c r="AG213" s="25">
        <v>164</v>
      </c>
      <c r="AH213" s="25">
        <v>164</v>
      </c>
      <c r="AI213" s="24" t="s">
        <v>410</v>
      </c>
      <c r="AJ213" s="46" t="s">
        <v>1012</v>
      </c>
      <c r="AK213" s="25"/>
    </row>
    <row r="214" s="9" customFormat="1" ht="63" customHeight="1" spans="1:37">
      <c r="A214" s="25" t="s">
        <v>127</v>
      </c>
      <c r="B214" s="24" t="s">
        <v>223</v>
      </c>
      <c r="C214" s="24" t="s">
        <v>1013</v>
      </c>
      <c r="D214" s="24" t="s">
        <v>1014</v>
      </c>
      <c r="E214" s="33" t="s">
        <v>504</v>
      </c>
      <c r="F214" s="33" t="s">
        <v>529</v>
      </c>
      <c r="G214" s="25" t="s">
        <v>133</v>
      </c>
      <c r="H214" s="25" t="s">
        <v>836</v>
      </c>
      <c r="I214" s="25" t="s">
        <v>747</v>
      </c>
      <c r="J214" s="25">
        <v>5222139</v>
      </c>
      <c r="K214" s="40">
        <f t="shared" si="8"/>
        <v>77</v>
      </c>
      <c r="L214" s="40">
        <f t="shared" si="9"/>
        <v>77</v>
      </c>
      <c r="M214" s="41">
        <v>77</v>
      </c>
      <c r="N214" s="41"/>
      <c r="O214" s="41"/>
      <c r="P214" s="41"/>
      <c r="Q214" s="41">
        <v>0</v>
      </c>
      <c r="R214" s="41"/>
      <c r="S214" s="41"/>
      <c r="T214" s="41"/>
      <c r="U214" s="41"/>
      <c r="V214" s="41"/>
      <c r="W214" s="41"/>
      <c r="X214" s="41"/>
      <c r="Y214" s="41"/>
      <c r="Z214" s="25" t="s">
        <v>136</v>
      </c>
      <c r="AA214" s="25" t="s">
        <v>137</v>
      </c>
      <c r="AB214" s="25" t="s">
        <v>138</v>
      </c>
      <c r="AC214" s="25" t="s">
        <v>138</v>
      </c>
      <c r="AD214" s="25" t="s">
        <v>138</v>
      </c>
      <c r="AE214" s="44" t="s">
        <v>138</v>
      </c>
      <c r="AF214" s="25">
        <v>204</v>
      </c>
      <c r="AG214" s="25">
        <v>672</v>
      </c>
      <c r="AH214" s="25">
        <v>672</v>
      </c>
      <c r="AI214" s="24" t="s">
        <v>410</v>
      </c>
      <c r="AJ214" s="46" t="s">
        <v>1015</v>
      </c>
      <c r="AK214" s="25"/>
    </row>
    <row r="215" s="9" customFormat="1" ht="63" customHeight="1" spans="1:37">
      <c r="A215" s="25" t="s">
        <v>147</v>
      </c>
      <c r="B215" s="24" t="s">
        <v>259</v>
      </c>
      <c r="C215" s="24" t="s">
        <v>1016</v>
      </c>
      <c r="D215" s="24" t="s">
        <v>1017</v>
      </c>
      <c r="E215" s="33" t="s">
        <v>504</v>
      </c>
      <c r="F215" s="33" t="s">
        <v>529</v>
      </c>
      <c r="G215" s="25" t="s">
        <v>133</v>
      </c>
      <c r="H215" s="25" t="s">
        <v>836</v>
      </c>
      <c r="I215" s="25" t="s">
        <v>747</v>
      </c>
      <c r="J215" s="25">
        <v>5222139</v>
      </c>
      <c r="K215" s="40">
        <f t="shared" si="8"/>
        <v>96.14</v>
      </c>
      <c r="L215" s="40">
        <f t="shared" si="9"/>
        <v>0</v>
      </c>
      <c r="M215" s="41"/>
      <c r="N215" s="41"/>
      <c r="O215" s="41"/>
      <c r="P215" s="41"/>
      <c r="Q215" s="41">
        <v>96.14</v>
      </c>
      <c r="R215" s="41"/>
      <c r="S215" s="41"/>
      <c r="T215" s="41"/>
      <c r="U215" s="41"/>
      <c r="V215" s="41"/>
      <c r="W215" s="41"/>
      <c r="X215" s="41"/>
      <c r="Y215" s="41"/>
      <c r="Z215" s="25" t="s">
        <v>136</v>
      </c>
      <c r="AA215" s="25" t="s">
        <v>137</v>
      </c>
      <c r="AB215" s="25" t="s">
        <v>138</v>
      </c>
      <c r="AC215" s="25" t="s">
        <v>138</v>
      </c>
      <c r="AD215" s="25" t="s">
        <v>138</v>
      </c>
      <c r="AE215" s="44" t="s">
        <v>138</v>
      </c>
      <c r="AF215" s="25">
        <v>42</v>
      </c>
      <c r="AG215" s="25">
        <v>105</v>
      </c>
      <c r="AH215" s="25">
        <v>670</v>
      </c>
      <c r="AI215" s="24" t="s">
        <v>410</v>
      </c>
      <c r="AJ215" s="46" t="s">
        <v>1018</v>
      </c>
      <c r="AK215" s="25"/>
    </row>
    <row r="216" s="9" customFormat="1" ht="63" customHeight="1" spans="1:37">
      <c r="A216" s="25" t="s">
        <v>127</v>
      </c>
      <c r="B216" s="24" t="s">
        <v>223</v>
      </c>
      <c r="C216" s="24" t="s">
        <v>1019</v>
      </c>
      <c r="D216" s="24" t="s">
        <v>1020</v>
      </c>
      <c r="E216" s="33" t="s">
        <v>504</v>
      </c>
      <c r="F216" s="33" t="s">
        <v>529</v>
      </c>
      <c r="G216" s="25" t="s">
        <v>133</v>
      </c>
      <c r="H216" s="25" t="s">
        <v>836</v>
      </c>
      <c r="I216" s="25" t="s">
        <v>747</v>
      </c>
      <c r="J216" s="25">
        <v>5222139</v>
      </c>
      <c r="K216" s="40">
        <f t="shared" si="8"/>
        <v>192</v>
      </c>
      <c r="L216" s="40">
        <f t="shared" si="9"/>
        <v>192</v>
      </c>
      <c r="M216" s="41">
        <v>192</v>
      </c>
      <c r="N216" s="41"/>
      <c r="O216" s="41"/>
      <c r="P216" s="41"/>
      <c r="Q216" s="41">
        <v>0</v>
      </c>
      <c r="R216" s="41"/>
      <c r="S216" s="41"/>
      <c r="T216" s="41"/>
      <c r="U216" s="41"/>
      <c r="V216" s="41"/>
      <c r="W216" s="41"/>
      <c r="X216" s="41"/>
      <c r="Y216" s="41"/>
      <c r="Z216" s="25" t="s">
        <v>136</v>
      </c>
      <c r="AA216" s="25" t="s">
        <v>137</v>
      </c>
      <c r="AB216" s="25" t="s">
        <v>138</v>
      </c>
      <c r="AC216" s="25" t="s">
        <v>138</v>
      </c>
      <c r="AD216" s="25" t="s">
        <v>138</v>
      </c>
      <c r="AE216" s="44" t="s">
        <v>138</v>
      </c>
      <c r="AF216" s="25">
        <v>204</v>
      </c>
      <c r="AG216" s="25">
        <v>672</v>
      </c>
      <c r="AH216" s="25">
        <v>672</v>
      </c>
      <c r="AI216" s="24" t="s">
        <v>410</v>
      </c>
      <c r="AJ216" s="46" t="s">
        <v>1021</v>
      </c>
      <c r="AK216" s="25"/>
    </row>
    <row r="217" s="9" customFormat="1" ht="63" customHeight="1" spans="1:37">
      <c r="A217" s="25" t="s">
        <v>147</v>
      </c>
      <c r="B217" s="24" t="s">
        <v>259</v>
      </c>
      <c r="C217" s="24" t="s">
        <v>1022</v>
      </c>
      <c r="D217" s="24" t="s">
        <v>1023</v>
      </c>
      <c r="E217" s="33" t="s">
        <v>504</v>
      </c>
      <c r="F217" s="33" t="s">
        <v>504</v>
      </c>
      <c r="G217" s="25" t="s">
        <v>133</v>
      </c>
      <c r="H217" s="25" t="s">
        <v>836</v>
      </c>
      <c r="I217" s="25" t="s">
        <v>747</v>
      </c>
      <c r="J217" s="25">
        <v>5222139</v>
      </c>
      <c r="K217" s="40">
        <f t="shared" ref="K217:K280" si="10">L217+Q217+R217+U217+V217+W217</f>
        <v>61.16</v>
      </c>
      <c r="L217" s="40">
        <f t="shared" ref="L217:L280" si="11">SUM(M217:P217)</f>
        <v>0</v>
      </c>
      <c r="M217" s="41"/>
      <c r="N217" s="41"/>
      <c r="O217" s="41"/>
      <c r="P217" s="41"/>
      <c r="Q217" s="41">
        <v>61.16</v>
      </c>
      <c r="R217" s="41"/>
      <c r="S217" s="41"/>
      <c r="T217" s="41"/>
      <c r="U217" s="41"/>
      <c r="V217" s="41"/>
      <c r="W217" s="41"/>
      <c r="X217" s="41"/>
      <c r="Y217" s="41"/>
      <c r="Z217" s="25" t="s">
        <v>136</v>
      </c>
      <c r="AA217" s="25" t="s">
        <v>137</v>
      </c>
      <c r="AB217" s="25" t="s">
        <v>138</v>
      </c>
      <c r="AC217" s="25" t="s">
        <v>138</v>
      </c>
      <c r="AD217" s="25" t="s">
        <v>138</v>
      </c>
      <c r="AE217" s="44" t="s">
        <v>138</v>
      </c>
      <c r="AF217" s="25">
        <v>74</v>
      </c>
      <c r="AG217" s="25">
        <v>168</v>
      </c>
      <c r="AH217" s="25">
        <v>168</v>
      </c>
      <c r="AI217" s="24" t="s">
        <v>410</v>
      </c>
      <c r="AJ217" s="46" t="s">
        <v>1024</v>
      </c>
      <c r="AK217" s="25"/>
    </row>
    <row r="218" s="9" customFormat="1" ht="63" customHeight="1" spans="1:37">
      <c r="A218" s="25" t="s">
        <v>147</v>
      </c>
      <c r="B218" s="24" t="s">
        <v>259</v>
      </c>
      <c r="C218" s="24" t="s">
        <v>1025</v>
      </c>
      <c r="D218" s="24" t="s">
        <v>1026</v>
      </c>
      <c r="E218" s="33" t="s">
        <v>504</v>
      </c>
      <c r="F218" s="33" t="s">
        <v>172</v>
      </c>
      <c r="G218" s="25" t="s">
        <v>133</v>
      </c>
      <c r="H218" s="25" t="s">
        <v>836</v>
      </c>
      <c r="I218" s="25" t="s">
        <v>747</v>
      </c>
      <c r="J218" s="25">
        <v>5222139</v>
      </c>
      <c r="K218" s="40">
        <f t="shared" si="10"/>
        <v>51.81</v>
      </c>
      <c r="L218" s="40">
        <f t="shared" si="11"/>
        <v>0</v>
      </c>
      <c r="M218" s="41"/>
      <c r="N218" s="41"/>
      <c r="O218" s="41"/>
      <c r="P218" s="41"/>
      <c r="Q218" s="41">
        <v>51.81</v>
      </c>
      <c r="R218" s="41"/>
      <c r="S218" s="41"/>
      <c r="T218" s="41"/>
      <c r="U218" s="41"/>
      <c r="V218" s="41"/>
      <c r="W218" s="41"/>
      <c r="X218" s="41"/>
      <c r="Y218" s="41"/>
      <c r="Z218" s="25" t="s">
        <v>136</v>
      </c>
      <c r="AA218" s="25" t="s">
        <v>137</v>
      </c>
      <c r="AB218" s="25" t="s">
        <v>138</v>
      </c>
      <c r="AC218" s="25" t="s">
        <v>138</v>
      </c>
      <c r="AD218" s="25" t="s">
        <v>138</v>
      </c>
      <c r="AE218" s="44" t="s">
        <v>138</v>
      </c>
      <c r="AF218" s="25">
        <v>45</v>
      </c>
      <c r="AG218" s="25">
        <v>120</v>
      </c>
      <c r="AH218" s="25">
        <v>120</v>
      </c>
      <c r="AI218" s="24" t="s">
        <v>410</v>
      </c>
      <c r="AJ218" s="46" t="s">
        <v>1027</v>
      </c>
      <c r="AK218" s="25"/>
    </row>
    <row r="219" s="9" customFormat="1" ht="63" customHeight="1" spans="1:37">
      <c r="A219" s="25" t="s">
        <v>147</v>
      </c>
      <c r="B219" s="24" t="s">
        <v>259</v>
      </c>
      <c r="C219" s="24" t="s">
        <v>1028</v>
      </c>
      <c r="D219" s="24" t="s">
        <v>1029</v>
      </c>
      <c r="E219" s="33" t="s">
        <v>504</v>
      </c>
      <c r="F219" s="33" t="s">
        <v>537</v>
      </c>
      <c r="G219" s="25" t="s">
        <v>133</v>
      </c>
      <c r="H219" s="25" t="s">
        <v>836</v>
      </c>
      <c r="I219" s="25" t="s">
        <v>747</v>
      </c>
      <c r="J219" s="25">
        <v>5222139</v>
      </c>
      <c r="K219" s="40">
        <f t="shared" si="10"/>
        <v>245.17</v>
      </c>
      <c r="L219" s="40">
        <f t="shared" si="11"/>
        <v>0</v>
      </c>
      <c r="M219" s="41"/>
      <c r="N219" s="41"/>
      <c r="O219" s="41"/>
      <c r="P219" s="41"/>
      <c r="Q219" s="41">
        <v>245.17</v>
      </c>
      <c r="R219" s="41"/>
      <c r="S219" s="41"/>
      <c r="T219" s="41"/>
      <c r="U219" s="41"/>
      <c r="V219" s="41"/>
      <c r="W219" s="41"/>
      <c r="X219" s="41"/>
      <c r="Y219" s="41"/>
      <c r="Z219" s="25" t="s">
        <v>136</v>
      </c>
      <c r="AA219" s="25" t="s">
        <v>137</v>
      </c>
      <c r="AB219" s="25" t="s">
        <v>138</v>
      </c>
      <c r="AC219" s="25" t="s">
        <v>138</v>
      </c>
      <c r="AD219" s="25" t="s">
        <v>138</v>
      </c>
      <c r="AE219" s="44" t="s">
        <v>138</v>
      </c>
      <c r="AF219" s="25">
        <v>54</v>
      </c>
      <c r="AG219" s="25">
        <v>154</v>
      </c>
      <c r="AH219" s="25">
        <v>154</v>
      </c>
      <c r="AI219" s="24" t="s">
        <v>410</v>
      </c>
      <c r="AJ219" s="46" t="s">
        <v>1030</v>
      </c>
      <c r="AK219" s="25"/>
    </row>
    <row r="220" s="9" customFormat="1" ht="63" customHeight="1" spans="1:37">
      <c r="A220" s="25" t="s">
        <v>127</v>
      </c>
      <c r="B220" s="24" t="s">
        <v>223</v>
      </c>
      <c r="C220" s="24" t="s">
        <v>1031</v>
      </c>
      <c r="D220" s="24" t="s">
        <v>1032</v>
      </c>
      <c r="E220" s="33" t="s">
        <v>504</v>
      </c>
      <c r="F220" s="33" t="s">
        <v>541</v>
      </c>
      <c r="G220" s="25" t="s">
        <v>133</v>
      </c>
      <c r="H220" s="25" t="s">
        <v>836</v>
      </c>
      <c r="I220" s="25" t="s">
        <v>747</v>
      </c>
      <c r="J220" s="25">
        <v>5222139</v>
      </c>
      <c r="K220" s="40">
        <f t="shared" si="10"/>
        <v>118.42</v>
      </c>
      <c r="L220" s="40">
        <f t="shared" si="11"/>
        <v>118.42</v>
      </c>
      <c r="M220" s="41">
        <v>5.56</v>
      </c>
      <c r="N220" s="41"/>
      <c r="O220" s="41">
        <v>112.86</v>
      </c>
      <c r="P220" s="41"/>
      <c r="Q220" s="41"/>
      <c r="R220" s="41"/>
      <c r="S220" s="41"/>
      <c r="T220" s="41"/>
      <c r="U220" s="41"/>
      <c r="V220" s="41"/>
      <c r="W220" s="41"/>
      <c r="X220" s="41"/>
      <c r="Y220" s="41"/>
      <c r="Z220" s="25" t="s">
        <v>136</v>
      </c>
      <c r="AA220" s="25" t="s">
        <v>137</v>
      </c>
      <c r="AB220" s="25" t="s">
        <v>138</v>
      </c>
      <c r="AC220" s="25" t="s">
        <v>138</v>
      </c>
      <c r="AD220" s="25" t="s">
        <v>138</v>
      </c>
      <c r="AE220" s="44" t="s">
        <v>138</v>
      </c>
      <c r="AF220" s="25">
        <v>53</v>
      </c>
      <c r="AG220" s="25">
        <v>150</v>
      </c>
      <c r="AH220" s="25">
        <v>150</v>
      </c>
      <c r="AI220" s="24" t="s">
        <v>410</v>
      </c>
      <c r="AJ220" s="46" t="s">
        <v>1033</v>
      </c>
      <c r="AK220" s="25"/>
    </row>
    <row r="221" s="9" customFormat="1" ht="63" customHeight="1" spans="1:37">
      <c r="A221" s="25" t="s">
        <v>127</v>
      </c>
      <c r="B221" s="24" t="s">
        <v>223</v>
      </c>
      <c r="C221" s="24" t="s">
        <v>1034</v>
      </c>
      <c r="D221" s="24" t="s">
        <v>1035</v>
      </c>
      <c r="E221" s="33" t="s">
        <v>504</v>
      </c>
      <c r="F221" s="33" t="s">
        <v>541</v>
      </c>
      <c r="G221" s="25" t="s">
        <v>133</v>
      </c>
      <c r="H221" s="25" t="s">
        <v>836</v>
      </c>
      <c r="I221" s="25" t="s">
        <v>747</v>
      </c>
      <c r="J221" s="25">
        <v>5222139</v>
      </c>
      <c r="K221" s="40">
        <f t="shared" si="10"/>
        <v>196</v>
      </c>
      <c r="L221" s="40">
        <f t="shared" si="11"/>
        <v>196</v>
      </c>
      <c r="M221" s="41">
        <v>196</v>
      </c>
      <c r="N221" s="41"/>
      <c r="O221" s="41"/>
      <c r="P221" s="41"/>
      <c r="Q221" s="41">
        <v>0</v>
      </c>
      <c r="R221" s="41"/>
      <c r="S221" s="41"/>
      <c r="T221" s="41"/>
      <c r="U221" s="41"/>
      <c r="V221" s="41"/>
      <c r="W221" s="41"/>
      <c r="X221" s="41"/>
      <c r="Y221" s="41"/>
      <c r="Z221" s="25" t="s">
        <v>136</v>
      </c>
      <c r="AA221" s="25" t="s">
        <v>137</v>
      </c>
      <c r="AB221" s="25" t="s">
        <v>137</v>
      </c>
      <c r="AC221" s="25" t="s">
        <v>137</v>
      </c>
      <c r="AD221" s="25" t="s">
        <v>137</v>
      </c>
      <c r="AE221" s="44" t="s">
        <v>138</v>
      </c>
      <c r="AF221" s="25">
        <v>226</v>
      </c>
      <c r="AG221" s="25">
        <v>733</v>
      </c>
      <c r="AH221" s="25">
        <v>733</v>
      </c>
      <c r="AI221" s="24" t="s">
        <v>410</v>
      </c>
      <c r="AJ221" s="46" t="s">
        <v>1036</v>
      </c>
      <c r="AK221" s="25"/>
    </row>
    <row r="222" s="9" customFormat="1" ht="63" customHeight="1" spans="1:37">
      <c r="A222" s="25" t="s">
        <v>147</v>
      </c>
      <c r="B222" s="24" t="s">
        <v>259</v>
      </c>
      <c r="C222" s="24" t="s">
        <v>1037</v>
      </c>
      <c r="D222" s="24" t="s">
        <v>1038</v>
      </c>
      <c r="E222" s="33" t="s">
        <v>504</v>
      </c>
      <c r="F222" s="33" t="s">
        <v>1039</v>
      </c>
      <c r="G222" s="25" t="s">
        <v>133</v>
      </c>
      <c r="H222" s="25" t="s">
        <v>836</v>
      </c>
      <c r="I222" s="25" t="s">
        <v>747</v>
      </c>
      <c r="J222" s="25">
        <v>5222139</v>
      </c>
      <c r="K222" s="40">
        <f t="shared" si="10"/>
        <v>140.99</v>
      </c>
      <c r="L222" s="40">
        <f t="shared" si="11"/>
        <v>0</v>
      </c>
      <c r="M222" s="41"/>
      <c r="N222" s="41"/>
      <c r="O222" s="41"/>
      <c r="P222" s="41"/>
      <c r="Q222" s="41">
        <v>140.99</v>
      </c>
      <c r="R222" s="41"/>
      <c r="S222" s="41"/>
      <c r="T222" s="41"/>
      <c r="U222" s="41"/>
      <c r="V222" s="41"/>
      <c r="W222" s="41"/>
      <c r="X222" s="41"/>
      <c r="Y222" s="41"/>
      <c r="Z222" s="25" t="s">
        <v>136</v>
      </c>
      <c r="AA222" s="25" t="s">
        <v>137</v>
      </c>
      <c r="AB222" s="25" t="s">
        <v>138</v>
      </c>
      <c r="AC222" s="25" t="s">
        <v>138</v>
      </c>
      <c r="AD222" s="25" t="s">
        <v>138</v>
      </c>
      <c r="AE222" s="44" t="s">
        <v>138</v>
      </c>
      <c r="AF222" s="25">
        <v>82</v>
      </c>
      <c r="AG222" s="25">
        <v>188</v>
      </c>
      <c r="AH222" s="25">
        <v>188</v>
      </c>
      <c r="AI222" s="24" t="s">
        <v>410</v>
      </c>
      <c r="AJ222" s="46" t="s">
        <v>1040</v>
      </c>
      <c r="AK222" s="25"/>
    </row>
    <row r="223" s="9" customFormat="1" ht="63" customHeight="1" spans="1:37">
      <c r="A223" s="25" t="s">
        <v>147</v>
      </c>
      <c r="B223" s="24" t="s">
        <v>259</v>
      </c>
      <c r="C223" s="24" t="s">
        <v>1041</v>
      </c>
      <c r="D223" s="24" t="s">
        <v>1042</v>
      </c>
      <c r="E223" s="33" t="s">
        <v>504</v>
      </c>
      <c r="F223" s="33" t="s">
        <v>1043</v>
      </c>
      <c r="G223" s="25" t="s">
        <v>133</v>
      </c>
      <c r="H223" s="25" t="s">
        <v>836</v>
      </c>
      <c r="I223" s="25" t="s">
        <v>747</v>
      </c>
      <c r="J223" s="25">
        <v>5222139</v>
      </c>
      <c r="K223" s="40">
        <f t="shared" si="10"/>
        <v>175.82</v>
      </c>
      <c r="L223" s="40">
        <f t="shared" si="11"/>
        <v>0</v>
      </c>
      <c r="M223" s="41"/>
      <c r="N223" s="41"/>
      <c r="O223" s="41"/>
      <c r="P223" s="41"/>
      <c r="Q223" s="41">
        <v>175.82</v>
      </c>
      <c r="R223" s="41"/>
      <c r="S223" s="41"/>
      <c r="T223" s="41"/>
      <c r="U223" s="41"/>
      <c r="V223" s="41"/>
      <c r="W223" s="41"/>
      <c r="X223" s="41"/>
      <c r="Y223" s="41"/>
      <c r="Z223" s="25" t="s">
        <v>136</v>
      </c>
      <c r="AA223" s="25" t="s">
        <v>137</v>
      </c>
      <c r="AB223" s="25" t="s">
        <v>138</v>
      </c>
      <c r="AC223" s="25" t="s">
        <v>138</v>
      </c>
      <c r="AD223" s="25" t="s">
        <v>138</v>
      </c>
      <c r="AE223" s="44" t="s">
        <v>138</v>
      </c>
      <c r="AF223" s="25">
        <v>35</v>
      </c>
      <c r="AG223" s="25">
        <v>70</v>
      </c>
      <c r="AH223" s="25">
        <v>70</v>
      </c>
      <c r="AI223" s="24" t="s">
        <v>410</v>
      </c>
      <c r="AJ223" s="46" t="s">
        <v>1044</v>
      </c>
      <c r="AK223" s="25"/>
    </row>
    <row r="224" s="9" customFormat="1" ht="63" customHeight="1" spans="1:37">
      <c r="A224" s="25" t="s">
        <v>147</v>
      </c>
      <c r="B224" s="24" t="s">
        <v>259</v>
      </c>
      <c r="C224" s="24" t="s">
        <v>1045</v>
      </c>
      <c r="D224" s="24" t="s">
        <v>1046</v>
      </c>
      <c r="E224" s="33" t="s">
        <v>504</v>
      </c>
      <c r="F224" s="33" t="s">
        <v>1047</v>
      </c>
      <c r="G224" s="25" t="s">
        <v>133</v>
      </c>
      <c r="H224" s="25" t="s">
        <v>836</v>
      </c>
      <c r="I224" s="25" t="s">
        <v>747</v>
      </c>
      <c r="J224" s="25">
        <v>5222139</v>
      </c>
      <c r="K224" s="40">
        <f t="shared" si="10"/>
        <v>99</v>
      </c>
      <c r="L224" s="40">
        <f t="shared" si="11"/>
        <v>0</v>
      </c>
      <c r="M224" s="41"/>
      <c r="N224" s="41"/>
      <c r="O224" s="41"/>
      <c r="P224" s="41"/>
      <c r="Q224" s="41">
        <v>99</v>
      </c>
      <c r="R224" s="41"/>
      <c r="S224" s="41"/>
      <c r="T224" s="41"/>
      <c r="U224" s="41"/>
      <c r="V224" s="41"/>
      <c r="W224" s="41"/>
      <c r="X224" s="41"/>
      <c r="Y224" s="41"/>
      <c r="Z224" s="25" t="s">
        <v>136</v>
      </c>
      <c r="AA224" s="25" t="s">
        <v>137</v>
      </c>
      <c r="AB224" s="25" t="s">
        <v>138</v>
      </c>
      <c r="AC224" s="25" t="s">
        <v>138</v>
      </c>
      <c r="AD224" s="25" t="s">
        <v>138</v>
      </c>
      <c r="AE224" s="44" t="s">
        <v>138</v>
      </c>
      <c r="AF224" s="25">
        <v>204</v>
      </c>
      <c r="AG224" s="25">
        <v>672</v>
      </c>
      <c r="AH224" s="25">
        <v>672</v>
      </c>
      <c r="AI224" s="24" t="s">
        <v>410</v>
      </c>
      <c r="AJ224" s="46" t="s">
        <v>1048</v>
      </c>
      <c r="AK224" s="25"/>
    </row>
    <row r="225" s="9" customFormat="1" ht="63" customHeight="1" spans="1:37">
      <c r="A225" s="25" t="s">
        <v>127</v>
      </c>
      <c r="B225" s="24" t="s">
        <v>223</v>
      </c>
      <c r="C225" s="24" t="s">
        <v>1049</v>
      </c>
      <c r="D225" s="24" t="s">
        <v>1050</v>
      </c>
      <c r="E225" s="33" t="s">
        <v>177</v>
      </c>
      <c r="F225" s="33" t="s">
        <v>785</v>
      </c>
      <c r="G225" s="25" t="s">
        <v>133</v>
      </c>
      <c r="H225" s="25" t="s">
        <v>836</v>
      </c>
      <c r="I225" s="25" t="s">
        <v>747</v>
      </c>
      <c r="J225" s="25">
        <v>5222139</v>
      </c>
      <c r="K225" s="40">
        <f t="shared" si="10"/>
        <v>36</v>
      </c>
      <c r="L225" s="40">
        <f t="shared" si="11"/>
        <v>36</v>
      </c>
      <c r="M225" s="41">
        <v>36</v>
      </c>
      <c r="N225" s="41"/>
      <c r="O225" s="41"/>
      <c r="P225" s="41"/>
      <c r="Q225" s="41">
        <v>0</v>
      </c>
      <c r="R225" s="41"/>
      <c r="S225" s="41"/>
      <c r="T225" s="41"/>
      <c r="U225" s="41"/>
      <c r="V225" s="41"/>
      <c r="W225" s="41"/>
      <c r="X225" s="41"/>
      <c r="Y225" s="41"/>
      <c r="Z225" s="25" t="s">
        <v>136</v>
      </c>
      <c r="AA225" s="25" t="s">
        <v>137</v>
      </c>
      <c r="AB225" s="25" t="s">
        <v>137</v>
      </c>
      <c r="AC225" s="25" t="s">
        <v>138</v>
      </c>
      <c r="AD225" s="25" t="s">
        <v>137</v>
      </c>
      <c r="AE225" s="44" t="s">
        <v>138</v>
      </c>
      <c r="AF225" s="25">
        <v>74</v>
      </c>
      <c r="AG225" s="25">
        <v>180</v>
      </c>
      <c r="AH225" s="25">
        <v>547</v>
      </c>
      <c r="AI225" s="24" t="s">
        <v>410</v>
      </c>
      <c r="AJ225" s="46" t="s">
        <v>1051</v>
      </c>
      <c r="AK225" s="25"/>
    </row>
    <row r="226" s="9" customFormat="1" ht="63" customHeight="1" spans="1:37">
      <c r="A226" s="25" t="s">
        <v>127</v>
      </c>
      <c r="B226" s="24" t="s">
        <v>223</v>
      </c>
      <c r="C226" s="24" t="s">
        <v>1052</v>
      </c>
      <c r="D226" s="24" t="s">
        <v>1053</v>
      </c>
      <c r="E226" s="25" t="s">
        <v>177</v>
      </c>
      <c r="F226" s="25" t="s">
        <v>178</v>
      </c>
      <c r="G226" s="25" t="s">
        <v>133</v>
      </c>
      <c r="H226" s="25" t="s">
        <v>836</v>
      </c>
      <c r="I226" s="25" t="s">
        <v>747</v>
      </c>
      <c r="J226" s="25">
        <v>5222139</v>
      </c>
      <c r="K226" s="40">
        <f t="shared" si="10"/>
        <v>43.1</v>
      </c>
      <c r="L226" s="40">
        <f t="shared" si="11"/>
        <v>0</v>
      </c>
      <c r="M226" s="41"/>
      <c r="N226" s="41"/>
      <c r="O226" s="41"/>
      <c r="P226" s="41"/>
      <c r="Q226" s="41">
        <v>43.1</v>
      </c>
      <c r="R226" s="41"/>
      <c r="S226" s="41"/>
      <c r="T226" s="41"/>
      <c r="U226" s="41"/>
      <c r="V226" s="41"/>
      <c r="W226" s="41"/>
      <c r="X226" s="41"/>
      <c r="Y226" s="41"/>
      <c r="Z226" s="25" t="s">
        <v>136</v>
      </c>
      <c r="AA226" s="25" t="s">
        <v>137</v>
      </c>
      <c r="AB226" s="25" t="s">
        <v>137</v>
      </c>
      <c r="AC226" s="25" t="s">
        <v>138</v>
      </c>
      <c r="AD226" s="25" t="s">
        <v>138</v>
      </c>
      <c r="AE226" s="44" t="s">
        <v>138</v>
      </c>
      <c r="AF226" s="25">
        <v>101</v>
      </c>
      <c r="AG226" s="25">
        <v>259</v>
      </c>
      <c r="AH226" s="25">
        <v>301</v>
      </c>
      <c r="AI226" s="24" t="s">
        <v>915</v>
      </c>
      <c r="AJ226" s="46" t="s">
        <v>1054</v>
      </c>
      <c r="AK226" s="25"/>
    </row>
    <row r="227" s="9" customFormat="1" ht="63" customHeight="1" spans="1:37">
      <c r="A227" s="25" t="s">
        <v>127</v>
      </c>
      <c r="B227" s="24" t="s">
        <v>223</v>
      </c>
      <c r="C227" s="24" t="s">
        <v>1055</v>
      </c>
      <c r="D227" s="24" t="s">
        <v>1056</v>
      </c>
      <c r="E227" s="33" t="s">
        <v>177</v>
      </c>
      <c r="F227" s="33" t="s">
        <v>183</v>
      </c>
      <c r="G227" s="25" t="s">
        <v>133</v>
      </c>
      <c r="H227" s="25" t="s">
        <v>836</v>
      </c>
      <c r="I227" s="25" t="s">
        <v>747</v>
      </c>
      <c r="J227" s="25">
        <v>5222139</v>
      </c>
      <c r="K227" s="40">
        <f t="shared" si="10"/>
        <v>38</v>
      </c>
      <c r="L227" s="40">
        <f t="shared" si="11"/>
        <v>38</v>
      </c>
      <c r="M227" s="41">
        <v>38</v>
      </c>
      <c r="N227" s="41"/>
      <c r="O227" s="41"/>
      <c r="P227" s="41"/>
      <c r="Q227" s="41">
        <v>0</v>
      </c>
      <c r="R227" s="41"/>
      <c r="S227" s="41"/>
      <c r="T227" s="41"/>
      <c r="U227" s="41"/>
      <c r="V227" s="41"/>
      <c r="W227" s="41"/>
      <c r="X227" s="41"/>
      <c r="Y227" s="41"/>
      <c r="Z227" s="25" t="s">
        <v>136</v>
      </c>
      <c r="AA227" s="25" t="s">
        <v>137</v>
      </c>
      <c r="AB227" s="25" t="s">
        <v>138</v>
      </c>
      <c r="AC227" s="25" t="s">
        <v>138</v>
      </c>
      <c r="AD227" s="25" t="s">
        <v>138</v>
      </c>
      <c r="AE227" s="44" t="s">
        <v>138</v>
      </c>
      <c r="AF227" s="25">
        <v>200</v>
      </c>
      <c r="AG227" s="25">
        <v>865</v>
      </c>
      <c r="AH227" s="25">
        <v>865</v>
      </c>
      <c r="AI227" s="24" t="s">
        <v>410</v>
      </c>
      <c r="AJ227" s="46" t="s">
        <v>1057</v>
      </c>
      <c r="AK227" s="25"/>
    </row>
    <row r="228" s="9" customFormat="1" ht="63" customHeight="1" spans="1:37">
      <c r="A228" s="25" t="s">
        <v>127</v>
      </c>
      <c r="B228" s="24" t="s">
        <v>223</v>
      </c>
      <c r="C228" s="24" t="s">
        <v>1058</v>
      </c>
      <c r="D228" s="24" t="s">
        <v>1059</v>
      </c>
      <c r="E228" s="33" t="s">
        <v>177</v>
      </c>
      <c r="F228" s="33" t="s">
        <v>309</v>
      </c>
      <c r="G228" s="25" t="s">
        <v>133</v>
      </c>
      <c r="H228" s="25" t="s">
        <v>836</v>
      </c>
      <c r="I228" s="25" t="s">
        <v>747</v>
      </c>
      <c r="J228" s="25">
        <v>5222139</v>
      </c>
      <c r="K228" s="40">
        <f t="shared" si="10"/>
        <v>105</v>
      </c>
      <c r="L228" s="40">
        <f t="shared" si="11"/>
        <v>105</v>
      </c>
      <c r="M228" s="41">
        <v>105</v>
      </c>
      <c r="N228" s="41"/>
      <c r="O228" s="41"/>
      <c r="P228" s="41"/>
      <c r="Q228" s="41">
        <v>0</v>
      </c>
      <c r="R228" s="41"/>
      <c r="S228" s="41"/>
      <c r="T228" s="41"/>
      <c r="U228" s="41"/>
      <c r="V228" s="41"/>
      <c r="W228" s="41"/>
      <c r="X228" s="41"/>
      <c r="Y228" s="41"/>
      <c r="Z228" s="25" t="s">
        <v>136</v>
      </c>
      <c r="AA228" s="25" t="s">
        <v>137</v>
      </c>
      <c r="AB228" s="25" t="s">
        <v>138</v>
      </c>
      <c r="AC228" s="25" t="s">
        <v>138</v>
      </c>
      <c r="AD228" s="25" t="s">
        <v>138</v>
      </c>
      <c r="AE228" s="44" t="s">
        <v>138</v>
      </c>
      <c r="AF228" s="25">
        <v>78</v>
      </c>
      <c r="AG228" s="25">
        <v>168</v>
      </c>
      <c r="AH228" s="25">
        <v>1084</v>
      </c>
      <c r="AI228" s="24" t="s">
        <v>410</v>
      </c>
      <c r="AJ228" s="46" t="s">
        <v>1060</v>
      </c>
      <c r="AK228" s="25"/>
    </row>
    <row r="229" s="8" customFormat="1" ht="63" customHeight="1" spans="1:37">
      <c r="A229" s="25" t="s">
        <v>147</v>
      </c>
      <c r="B229" s="24" t="s">
        <v>259</v>
      </c>
      <c r="C229" s="24" t="s">
        <v>1061</v>
      </c>
      <c r="D229" s="24" t="s">
        <v>1062</v>
      </c>
      <c r="E229" s="33" t="s">
        <v>177</v>
      </c>
      <c r="F229" s="33" t="s">
        <v>309</v>
      </c>
      <c r="G229" s="25" t="s">
        <v>133</v>
      </c>
      <c r="H229" s="25" t="s">
        <v>836</v>
      </c>
      <c r="I229" s="25" t="s">
        <v>747</v>
      </c>
      <c r="J229" s="25">
        <v>5222139</v>
      </c>
      <c r="K229" s="40">
        <f t="shared" si="10"/>
        <v>192</v>
      </c>
      <c r="L229" s="40">
        <f t="shared" si="11"/>
        <v>192</v>
      </c>
      <c r="M229" s="41">
        <v>192</v>
      </c>
      <c r="N229" s="41"/>
      <c r="O229" s="41"/>
      <c r="P229" s="41"/>
      <c r="Q229" s="41"/>
      <c r="R229" s="41"/>
      <c r="S229" s="41"/>
      <c r="T229" s="41"/>
      <c r="U229" s="41"/>
      <c r="V229" s="41"/>
      <c r="W229" s="41"/>
      <c r="X229" s="41"/>
      <c r="Y229" s="41"/>
      <c r="Z229" s="25" t="s">
        <v>136</v>
      </c>
      <c r="AA229" s="25" t="s">
        <v>137</v>
      </c>
      <c r="AB229" s="25" t="s">
        <v>138</v>
      </c>
      <c r="AC229" s="25" t="s">
        <v>138</v>
      </c>
      <c r="AD229" s="25" t="s">
        <v>138</v>
      </c>
      <c r="AE229" s="44" t="s">
        <v>138</v>
      </c>
      <c r="AF229" s="25">
        <v>78</v>
      </c>
      <c r="AG229" s="25">
        <v>168</v>
      </c>
      <c r="AH229" s="25">
        <v>168</v>
      </c>
      <c r="AI229" s="24" t="s">
        <v>410</v>
      </c>
      <c r="AJ229" s="46" t="s">
        <v>1063</v>
      </c>
      <c r="AK229" s="25"/>
    </row>
    <row r="230" s="9" customFormat="1" ht="63" customHeight="1" spans="1:37">
      <c r="A230" s="25" t="s">
        <v>127</v>
      </c>
      <c r="B230" s="24" t="s">
        <v>223</v>
      </c>
      <c r="C230" s="24" t="s">
        <v>1064</v>
      </c>
      <c r="D230" s="24" t="s">
        <v>1065</v>
      </c>
      <c r="E230" s="33" t="s">
        <v>177</v>
      </c>
      <c r="F230" s="33" t="s">
        <v>1066</v>
      </c>
      <c r="G230" s="25" t="s">
        <v>133</v>
      </c>
      <c r="H230" s="25" t="s">
        <v>836</v>
      </c>
      <c r="I230" s="25" t="s">
        <v>747</v>
      </c>
      <c r="J230" s="25">
        <v>5222139</v>
      </c>
      <c r="K230" s="40">
        <f t="shared" si="10"/>
        <v>39.2</v>
      </c>
      <c r="L230" s="40">
        <f t="shared" si="11"/>
        <v>39.2</v>
      </c>
      <c r="M230" s="41"/>
      <c r="N230" s="41"/>
      <c r="O230" s="41">
        <v>39.2</v>
      </c>
      <c r="P230" s="41"/>
      <c r="Q230" s="41">
        <v>0</v>
      </c>
      <c r="R230" s="41"/>
      <c r="S230" s="41"/>
      <c r="T230" s="41"/>
      <c r="U230" s="41"/>
      <c r="V230" s="41"/>
      <c r="W230" s="41"/>
      <c r="X230" s="41"/>
      <c r="Y230" s="41"/>
      <c r="Z230" s="25" t="s">
        <v>136</v>
      </c>
      <c r="AA230" s="25" t="s">
        <v>137</v>
      </c>
      <c r="AB230" s="25" t="s">
        <v>138</v>
      </c>
      <c r="AC230" s="25" t="s">
        <v>138</v>
      </c>
      <c r="AD230" s="25" t="s">
        <v>138</v>
      </c>
      <c r="AE230" s="44" t="s">
        <v>138</v>
      </c>
      <c r="AF230" s="25">
        <v>99</v>
      </c>
      <c r="AG230" s="25">
        <v>225</v>
      </c>
      <c r="AH230" s="25">
        <v>225</v>
      </c>
      <c r="AI230" s="24" t="s">
        <v>410</v>
      </c>
      <c r="AJ230" s="46" t="s">
        <v>1067</v>
      </c>
      <c r="AK230" s="25"/>
    </row>
    <row r="231" s="9" customFormat="1" ht="63" customHeight="1" spans="1:37">
      <c r="A231" s="25" t="s">
        <v>127</v>
      </c>
      <c r="B231" s="24" t="s">
        <v>223</v>
      </c>
      <c r="C231" s="24" t="s">
        <v>1068</v>
      </c>
      <c r="D231" s="24" t="s">
        <v>1069</v>
      </c>
      <c r="E231" s="33" t="s">
        <v>177</v>
      </c>
      <c r="F231" s="33" t="s">
        <v>582</v>
      </c>
      <c r="G231" s="25" t="s">
        <v>133</v>
      </c>
      <c r="H231" s="25" t="s">
        <v>836</v>
      </c>
      <c r="I231" s="25" t="s">
        <v>747</v>
      </c>
      <c r="J231" s="25">
        <v>5222139</v>
      </c>
      <c r="K231" s="40">
        <f t="shared" si="10"/>
        <v>30</v>
      </c>
      <c r="L231" s="40">
        <f t="shared" si="11"/>
        <v>30</v>
      </c>
      <c r="M231" s="41">
        <v>30</v>
      </c>
      <c r="N231" s="41"/>
      <c r="O231" s="41"/>
      <c r="P231" s="41"/>
      <c r="Q231" s="41">
        <v>0</v>
      </c>
      <c r="R231" s="41"/>
      <c r="S231" s="41"/>
      <c r="T231" s="41"/>
      <c r="U231" s="41"/>
      <c r="V231" s="41"/>
      <c r="W231" s="41"/>
      <c r="X231" s="41"/>
      <c r="Y231" s="41"/>
      <c r="Z231" s="25" t="s">
        <v>136</v>
      </c>
      <c r="AA231" s="25" t="s">
        <v>137</v>
      </c>
      <c r="AB231" s="25" t="s">
        <v>137</v>
      </c>
      <c r="AC231" s="25" t="s">
        <v>138</v>
      </c>
      <c r="AD231" s="25" t="s">
        <v>137</v>
      </c>
      <c r="AE231" s="44" t="s">
        <v>138</v>
      </c>
      <c r="AF231" s="25">
        <v>74</v>
      </c>
      <c r="AG231" s="25">
        <v>155</v>
      </c>
      <c r="AH231" s="25">
        <v>540</v>
      </c>
      <c r="AI231" s="24" t="s">
        <v>410</v>
      </c>
      <c r="AJ231" s="46" t="s">
        <v>1070</v>
      </c>
      <c r="AK231" s="25"/>
    </row>
    <row r="232" s="9" customFormat="1" ht="63" customHeight="1" spans="1:37">
      <c r="A232" s="25" t="s">
        <v>127</v>
      </c>
      <c r="B232" s="24" t="s">
        <v>223</v>
      </c>
      <c r="C232" s="24" t="s">
        <v>1071</v>
      </c>
      <c r="D232" s="24" t="s">
        <v>1072</v>
      </c>
      <c r="E232" s="33" t="s">
        <v>177</v>
      </c>
      <c r="F232" s="33" t="s">
        <v>1073</v>
      </c>
      <c r="G232" s="25" t="s">
        <v>133</v>
      </c>
      <c r="H232" s="25" t="s">
        <v>836</v>
      </c>
      <c r="I232" s="25" t="s">
        <v>747</v>
      </c>
      <c r="J232" s="25">
        <v>5222139</v>
      </c>
      <c r="K232" s="40">
        <f t="shared" si="10"/>
        <v>28.61</v>
      </c>
      <c r="L232" s="40">
        <f t="shared" si="11"/>
        <v>28.61</v>
      </c>
      <c r="M232" s="41"/>
      <c r="N232" s="41"/>
      <c r="O232" s="41">
        <v>28.61</v>
      </c>
      <c r="P232" s="41"/>
      <c r="Q232" s="41">
        <v>0</v>
      </c>
      <c r="R232" s="41"/>
      <c r="S232" s="41"/>
      <c r="T232" s="41"/>
      <c r="U232" s="41"/>
      <c r="V232" s="41"/>
      <c r="W232" s="41"/>
      <c r="X232" s="41"/>
      <c r="Y232" s="41"/>
      <c r="Z232" s="25" t="s">
        <v>136</v>
      </c>
      <c r="AA232" s="25" t="s">
        <v>137</v>
      </c>
      <c r="AB232" s="25" t="s">
        <v>138</v>
      </c>
      <c r="AC232" s="25" t="s">
        <v>138</v>
      </c>
      <c r="AD232" s="25" t="s">
        <v>138</v>
      </c>
      <c r="AE232" s="44" t="s">
        <v>138</v>
      </c>
      <c r="AF232" s="25">
        <v>39</v>
      </c>
      <c r="AG232" s="25">
        <v>132</v>
      </c>
      <c r="AH232" s="25">
        <v>132</v>
      </c>
      <c r="AI232" s="24" t="s">
        <v>410</v>
      </c>
      <c r="AJ232" s="46" t="s">
        <v>1074</v>
      </c>
      <c r="AK232" s="25"/>
    </row>
    <row r="233" s="9" customFormat="1" ht="63" customHeight="1" spans="1:37">
      <c r="A233" s="25" t="s">
        <v>141</v>
      </c>
      <c r="B233" s="24" t="s">
        <v>142</v>
      </c>
      <c r="C233" s="24" t="s">
        <v>1075</v>
      </c>
      <c r="D233" s="24" t="s">
        <v>1076</v>
      </c>
      <c r="E233" s="33" t="s">
        <v>131</v>
      </c>
      <c r="F233" s="33"/>
      <c r="G233" s="25" t="s">
        <v>133</v>
      </c>
      <c r="H233" s="25" t="s">
        <v>836</v>
      </c>
      <c r="I233" s="25" t="s">
        <v>747</v>
      </c>
      <c r="J233" s="25">
        <v>5222139</v>
      </c>
      <c r="K233" s="40">
        <f t="shared" si="10"/>
        <v>40</v>
      </c>
      <c r="L233" s="40">
        <f t="shared" si="11"/>
        <v>40</v>
      </c>
      <c r="M233" s="41"/>
      <c r="N233" s="41"/>
      <c r="O233" s="41">
        <v>40</v>
      </c>
      <c r="P233" s="41"/>
      <c r="Q233" s="41"/>
      <c r="R233" s="41"/>
      <c r="S233" s="41"/>
      <c r="T233" s="41"/>
      <c r="U233" s="41"/>
      <c r="V233" s="41"/>
      <c r="W233" s="41"/>
      <c r="X233" s="41"/>
      <c r="Y233" s="41"/>
      <c r="Z233" s="25" t="s">
        <v>136</v>
      </c>
      <c r="AA233" s="25" t="s">
        <v>137</v>
      </c>
      <c r="AB233" s="25" t="s">
        <v>138</v>
      </c>
      <c r="AC233" s="25" t="s">
        <v>138</v>
      </c>
      <c r="AD233" s="25" t="s">
        <v>138</v>
      </c>
      <c r="AE233" s="25" t="s">
        <v>138</v>
      </c>
      <c r="AF233" s="25">
        <v>200</v>
      </c>
      <c r="AG233" s="25">
        <v>200</v>
      </c>
      <c r="AH233" s="25">
        <v>200</v>
      </c>
      <c r="AI233" s="24" t="s">
        <v>1077</v>
      </c>
      <c r="AJ233" s="24" t="s">
        <v>1078</v>
      </c>
      <c r="AK233" s="25"/>
    </row>
    <row r="234" s="9" customFormat="1" ht="63" customHeight="1" spans="1:37">
      <c r="A234" s="25" t="s">
        <v>147</v>
      </c>
      <c r="B234" s="24" t="s">
        <v>128</v>
      </c>
      <c r="C234" s="24" t="s">
        <v>1079</v>
      </c>
      <c r="D234" s="24" t="s">
        <v>1080</v>
      </c>
      <c r="E234" s="33" t="s">
        <v>131</v>
      </c>
      <c r="F234" s="33"/>
      <c r="G234" s="25" t="s">
        <v>133</v>
      </c>
      <c r="H234" s="25" t="s">
        <v>836</v>
      </c>
      <c r="I234" s="25" t="s">
        <v>747</v>
      </c>
      <c r="J234" s="25">
        <v>5222139</v>
      </c>
      <c r="K234" s="40">
        <f t="shared" si="10"/>
        <v>100</v>
      </c>
      <c r="L234" s="40">
        <f t="shared" si="11"/>
        <v>100</v>
      </c>
      <c r="M234" s="41"/>
      <c r="N234" s="41"/>
      <c r="O234" s="41">
        <v>100</v>
      </c>
      <c r="P234" s="41"/>
      <c r="Q234" s="41"/>
      <c r="R234" s="41"/>
      <c r="S234" s="41"/>
      <c r="T234" s="41"/>
      <c r="U234" s="41"/>
      <c r="V234" s="41"/>
      <c r="W234" s="41"/>
      <c r="X234" s="41"/>
      <c r="Y234" s="41"/>
      <c r="Z234" s="25" t="s">
        <v>136</v>
      </c>
      <c r="AA234" s="25" t="s">
        <v>137</v>
      </c>
      <c r="AB234" s="25" t="s">
        <v>138</v>
      </c>
      <c r="AC234" s="25" t="s">
        <v>138</v>
      </c>
      <c r="AD234" s="25" t="s">
        <v>138</v>
      </c>
      <c r="AE234" s="25" t="s">
        <v>138</v>
      </c>
      <c r="AF234" s="25">
        <v>20</v>
      </c>
      <c r="AG234" s="25">
        <v>43</v>
      </c>
      <c r="AH234" s="25">
        <v>159</v>
      </c>
      <c r="AI234" s="24" t="s">
        <v>1081</v>
      </c>
      <c r="AJ234" s="24" t="s">
        <v>1082</v>
      </c>
      <c r="AK234" s="25"/>
    </row>
    <row r="235" s="9" customFormat="1" ht="63" customHeight="1" spans="1:37">
      <c r="A235" s="25" t="s">
        <v>147</v>
      </c>
      <c r="B235" s="24" t="s">
        <v>259</v>
      </c>
      <c r="C235" s="24" t="s">
        <v>1083</v>
      </c>
      <c r="D235" s="24" t="s">
        <v>1084</v>
      </c>
      <c r="E235" s="33" t="s">
        <v>131</v>
      </c>
      <c r="F235" s="33"/>
      <c r="G235" s="25" t="s">
        <v>133</v>
      </c>
      <c r="H235" s="25" t="s">
        <v>836</v>
      </c>
      <c r="I235" s="25" t="s">
        <v>747</v>
      </c>
      <c r="J235" s="25">
        <v>5222139</v>
      </c>
      <c r="K235" s="40">
        <f t="shared" si="10"/>
        <v>120</v>
      </c>
      <c r="L235" s="40">
        <f t="shared" si="11"/>
        <v>120</v>
      </c>
      <c r="M235" s="41"/>
      <c r="N235" s="41"/>
      <c r="O235" s="41">
        <v>120</v>
      </c>
      <c r="P235" s="41"/>
      <c r="Q235" s="41">
        <v>0</v>
      </c>
      <c r="R235" s="41"/>
      <c r="S235" s="41"/>
      <c r="T235" s="41"/>
      <c r="U235" s="41"/>
      <c r="V235" s="41"/>
      <c r="W235" s="41"/>
      <c r="X235" s="41"/>
      <c r="Y235" s="41"/>
      <c r="Z235" s="25" t="s">
        <v>136</v>
      </c>
      <c r="AA235" s="25" t="s">
        <v>137</v>
      </c>
      <c r="AB235" s="25" t="s">
        <v>138</v>
      </c>
      <c r="AC235" s="25" t="s">
        <v>138</v>
      </c>
      <c r="AD235" s="25" t="s">
        <v>138</v>
      </c>
      <c r="AE235" s="25" t="s">
        <v>138</v>
      </c>
      <c r="AF235" s="25">
        <v>53</v>
      </c>
      <c r="AG235" s="25">
        <v>138</v>
      </c>
      <c r="AH235" s="25">
        <v>138</v>
      </c>
      <c r="AI235" s="24" t="s">
        <v>410</v>
      </c>
      <c r="AJ235" s="24" t="s">
        <v>1085</v>
      </c>
      <c r="AK235" s="25"/>
    </row>
    <row r="236" s="9" customFormat="1" ht="63" customHeight="1" spans="1:37">
      <c r="A236" s="25" t="s">
        <v>593</v>
      </c>
      <c r="B236" s="24" t="s">
        <v>593</v>
      </c>
      <c r="C236" s="24" t="s">
        <v>1086</v>
      </c>
      <c r="D236" s="24" t="s">
        <v>593</v>
      </c>
      <c r="E236" s="33" t="s">
        <v>131</v>
      </c>
      <c r="F236" s="33"/>
      <c r="G236" s="25" t="s">
        <v>133</v>
      </c>
      <c r="H236" s="25" t="s">
        <v>836</v>
      </c>
      <c r="I236" s="25" t="s">
        <v>747</v>
      </c>
      <c r="J236" s="25">
        <v>5222139</v>
      </c>
      <c r="K236" s="40">
        <f t="shared" si="10"/>
        <v>180</v>
      </c>
      <c r="L236" s="40">
        <f t="shared" si="11"/>
        <v>40</v>
      </c>
      <c r="M236" s="41"/>
      <c r="N236" s="41"/>
      <c r="O236" s="41">
        <v>40</v>
      </c>
      <c r="P236" s="41"/>
      <c r="Q236" s="41">
        <v>140</v>
      </c>
      <c r="R236" s="41"/>
      <c r="S236" s="41"/>
      <c r="T236" s="41"/>
      <c r="U236" s="41"/>
      <c r="V236" s="41"/>
      <c r="W236" s="41"/>
      <c r="X236" s="41"/>
      <c r="Y236" s="41"/>
      <c r="Z236" s="25" t="s">
        <v>136</v>
      </c>
      <c r="AA236" s="25" t="s">
        <v>137</v>
      </c>
      <c r="AB236" s="25" t="s">
        <v>138</v>
      </c>
      <c r="AC236" s="25" t="s">
        <v>138</v>
      </c>
      <c r="AD236" s="25" t="s">
        <v>138</v>
      </c>
      <c r="AE236" s="25" t="s">
        <v>138</v>
      </c>
      <c r="AF236" s="25">
        <v>2000</v>
      </c>
      <c r="AG236" s="25">
        <v>5233</v>
      </c>
      <c r="AH236" s="25">
        <v>5233</v>
      </c>
      <c r="AI236" s="24" t="s">
        <v>410</v>
      </c>
      <c r="AJ236" s="24" t="s">
        <v>782</v>
      </c>
      <c r="AK236" s="25"/>
    </row>
    <row r="237" s="9" customFormat="1" ht="63" customHeight="1" spans="1:37">
      <c r="A237" s="25" t="s">
        <v>147</v>
      </c>
      <c r="B237" s="23" t="s">
        <v>259</v>
      </c>
      <c r="C237" s="24" t="s">
        <v>1087</v>
      </c>
      <c r="D237" s="24" t="s">
        <v>1088</v>
      </c>
      <c r="E237" s="25" t="s">
        <v>131</v>
      </c>
      <c r="F237" s="25"/>
      <c r="G237" s="25" t="s">
        <v>133</v>
      </c>
      <c r="H237" s="25" t="s">
        <v>836</v>
      </c>
      <c r="I237" s="25" t="s">
        <v>747</v>
      </c>
      <c r="J237" s="25">
        <v>5222139</v>
      </c>
      <c r="K237" s="40">
        <f t="shared" si="10"/>
        <v>200</v>
      </c>
      <c r="L237" s="40">
        <f t="shared" si="11"/>
        <v>0</v>
      </c>
      <c r="M237" s="41"/>
      <c r="N237" s="41"/>
      <c r="O237" s="41"/>
      <c r="P237" s="41"/>
      <c r="Q237" s="41">
        <v>200</v>
      </c>
      <c r="R237" s="41"/>
      <c r="S237" s="41"/>
      <c r="T237" s="41"/>
      <c r="U237" s="41"/>
      <c r="V237" s="41"/>
      <c r="W237" s="41"/>
      <c r="X237" s="41"/>
      <c r="Y237" s="41"/>
      <c r="Z237" s="25" t="s">
        <v>136</v>
      </c>
      <c r="AA237" s="25" t="s">
        <v>137</v>
      </c>
      <c r="AB237" s="25" t="s">
        <v>138</v>
      </c>
      <c r="AC237" s="25" t="s">
        <v>138</v>
      </c>
      <c r="AD237" s="25" t="s">
        <v>138</v>
      </c>
      <c r="AE237" s="25" t="s">
        <v>138</v>
      </c>
      <c r="AF237" s="25">
        <v>230</v>
      </c>
      <c r="AG237" s="25">
        <v>500</v>
      </c>
      <c r="AH237" s="25">
        <v>500</v>
      </c>
      <c r="AI237" s="24" t="s">
        <v>1089</v>
      </c>
      <c r="AJ237" s="24" t="s">
        <v>1090</v>
      </c>
      <c r="AK237" s="25"/>
    </row>
    <row r="238" s="9" customFormat="1" ht="63" customHeight="1" spans="1:37">
      <c r="A238" s="25" t="s">
        <v>147</v>
      </c>
      <c r="B238" s="24" t="s">
        <v>259</v>
      </c>
      <c r="C238" s="24" t="s">
        <v>1091</v>
      </c>
      <c r="D238" s="24" t="s">
        <v>1092</v>
      </c>
      <c r="E238" s="33" t="s">
        <v>131</v>
      </c>
      <c r="F238" s="33"/>
      <c r="G238" s="25" t="s">
        <v>133</v>
      </c>
      <c r="H238" s="25" t="s">
        <v>836</v>
      </c>
      <c r="I238" s="25" t="s">
        <v>747</v>
      </c>
      <c r="J238" s="25">
        <v>5222139</v>
      </c>
      <c r="K238" s="40">
        <f t="shared" si="10"/>
        <v>210</v>
      </c>
      <c r="L238" s="40">
        <f t="shared" si="11"/>
        <v>210</v>
      </c>
      <c r="M238" s="41"/>
      <c r="N238" s="41"/>
      <c r="O238" s="41">
        <v>210</v>
      </c>
      <c r="P238" s="41"/>
      <c r="Q238" s="41">
        <v>0</v>
      </c>
      <c r="R238" s="41"/>
      <c r="S238" s="41"/>
      <c r="T238" s="41"/>
      <c r="U238" s="41"/>
      <c r="V238" s="41"/>
      <c r="W238" s="41"/>
      <c r="X238" s="41"/>
      <c r="Y238" s="41"/>
      <c r="Z238" s="25" t="s">
        <v>136</v>
      </c>
      <c r="AA238" s="25" t="s">
        <v>137</v>
      </c>
      <c r="AB238" s="25" t="s">
        <v>138</v>
      </c>
      <c r="AC238" s="25" t="s">
        <v>138</v>
      </c>
      <c r="AD238" s="25" t="s">
        <v>138</v>
      </c>
      <c r="AE238" s="25" t="s">
        <v>138</v>
      </c>
      <c r="AF238" s="25">
        <v>18781</v>
      </c>
      <c r="AG238" s="25">
        <v>49609</v>
      </c>
      <c r="AH238" s="25">
        <v>49609</v>
      </c>
      <c r="AI238" s="24" t="s">
        <v>1093</v>
      </c>
      <c r="AJ238" s="24" t="s">
        <v>1094</v>
      </c>
      <c r="AK238" s="25"/>
    </row>
    <row r="239" s="9" customFormat="1" ht="63" customHeight="1" spans="1:37">
      <c r="A239" s="25" t="s">
        <v>147</v>
      </c>
      <c r="B239" s="24" t="s">
        <v>259</v>
      </c>
      <c r="C239" s="24" t="s">
        <v>1095</v>
      </c>
      <c r="D239" s="24" t="s">
        <v>1096</v>
      </c>
      <c r="E239" s="33" t="s">
        <v>131</v>
      </c>
      <c r="F239" s="33"/>
      <c r="G239" s="25" t="s">
        <v>133</v>
      </c>
      <c r="H239" s="25" t="s">
        <v>836</v>
      </c>
      <c r="I239" s="25" t="s">
        <v>747</v>
      </c>
      <c r="J239" s="25">
        <v>5222139</v>
      </c>
      <c r="K239" s="40">
        <f t="shared" si="10"/>
        <v>240</v>
      </c>
      <c r="L239" s="40">
        <f t="shared" si="11"/>
        <v>240</v>
      </c>
      <c r="M239" s="41"/>
      <c r="N239" s="41"/>
      <c r="O239" s="41">
        <v>240</v>
      </c>
      <c r="P239" s="41"/>
      <c r="Q239" s="41">
        <v>0</v>
      </c>
      <c r="R239" s="41"/>
      <c r="S239" s="41"/>
      <c r="T239" s="41"/>
      <c r="U239" s="41"/>
      <c r="V239" s="41"/>
      <c r="W239" s="41"/>
      <c r="X239" s="41"/>
      <c r="Y239" s="41"/>
      <c r="Z239" s="25" t="s">
        <v>136</v>
      </c>
      <c r="AA239" s="25" t="s">
        <v>137</v>
      </c>
      <c r="AB239" s="25" t="s">
        <v>138</v>
      </c>
      <c r="AC239" s="25" t="s">
        <v>138</v>
      </c>
      <c r="AD239" s="25" t="s">
        <v>138</v>
      </c>
      <c r="AE239" s="25" t="s">
        <v>138</v>
      </c>
      <c r="AF239" s="25">
        <v>18781</v>
      </c>
      <c r="AG239" s="25">
        <v>49609</v>
      </c>
      <c r="AH239" s="25">
        <v>49609</v>
      </c>
      <c r="AI239" s="24" t="s">
        <v>1097</v>
      </c>
      <c r="AJ239" s="24" t="s">
        <v>1098</v>
      </c>
      <c r="AK239" s="25"/>
    </row>
    <row r="240" s="9" customFormat="1" ht="63" customHeight="1" spans="1:37">
      <c r="A240" s="25" t="s">
        <v>147</v>
      </c>
      <c r="B240" s="24" t="s">
        <v>259</v>
      </c>
      <c r="C240" s="24" t="s">
        <v>1099</v>
      </c>
      <c r="D240" s="24" t="s">
        <v>1100</v>
      </c>
      <c r="E240" s="33" t="s">
        <v>131</v>
      </c>
      <c r="F240" s="33"/>
      <c r="G240" s="25" t="s">
        <v>133</v>
      </c>
      <c r="H240" s="25" t="s">
        <v>836</v>
      </c>
      <c r="I240" s="25" t="s">
        <v>747</v>
      </c>
      <c r="J240" s="25">
        <v>5222139</v>
      </c>
      <c r="K240" s="40">
        <f t="shared" si="10"/>
        <v>300</v>
      </c>
      <c r="L240" s="40">
        <f t="shared" si="11"/>
        <v>300</v>
      </c>
      <c r="M240" s="41"/>
      <c r="N240" s="41"/>
      <c r="O240" s="41">
        <v>300</v>
      </c>
      <c r="P240" s="41"/>
      <c r="Q240" s="41">
        <v>0</v>
      </c>
      <c r="R240" s="41"/>
      <c r="S240" s="41"/>
      <c r="T240" s="41"/>
      <c r="U240" s="41"/>
      <c r="V240" s="41"/>
      <c r="W240" s="41"/>
      <c r="X240" s="41"/>
      <c r="Y240" s="41"/>
      <c r="Z240" s="25" t="s">
        <v>136</v>
      </c>
      <c r="AA240" s="25" t="s">
        <v>137</v>
      </c>
      <c r="AB240" s="25" t="s">
        <v>138</v>
      </c>
      <c r="AC240" s="25" t="s">
        <v>138</v>
      </c>
      <c r="AD240" s="25" t="s">
        <v>138</v>
      </c>
      <c r="AE240" s="25" t="s">
        <v>138</v>
      </c>
      <c r="AF240" s="25">
        <v>96</v>
      </c>
      <c r="AG240" s="25">
        <v>309</v>
      </c>
      <c r="AH240" s="25">
        <v>309</v>
      </c>
      <c r="AI240" s="24" t="s">
        <v>410</v>
      </c>
      <c r="AJ240" s="24" t="s">
        <v>1101</v>
      </c>
      <c r="AK240" s="25"/>
    </row>
    <row r="241" s="9" customFormat="1" ht="63" customHeight="1" spans="1:37">
      <c r="A241" s="25" t="s">
        <v>147</v>
      </c>
      <c r="B241" s="24" t="s">
        <v>259</v>
      </c>
      <c r="C241" s="24" t="s">
        <v>1102</v>
      </c>
      <c r="D241" s="24" t="s">
        <v>1103</v>
      </c>
      <c r="E241" s="33" t="s">
        <v>131</v>
      </c>
      <c r="F241" s="33"/>
      <c r="G241" s="25" t="s">
        <v>133</v>
      </c>
      <c r="H241" s="25" t="s">
        <v>836</v>
      </c>
      <c r="I241" s="25" t="s">
        <v>747</v>
      </c>
      <c r="J241" s="25">
        <v>5222139</v>
      </c>
      <c r="K241" s="40">
        <f t="shared" si="10"/>
        <v>400</v>
      </c>
      <c r="L241" s="40">
        <f t="shared" si="11"/>
        <v>0</v>
      </c>
      <c r="M241" s="41"/>
      <c r="N241" s="41"/>
      <c r="O241" s="41"/>
      <c r="P241" s="41"/>
      <c r="Q241" s="41">
        <v>400</v>
      </c>
      <c r="R241" s="41"/>
      <c r="S241" s="41"/>
      <c r="T241" s="41"/>
      <c r="U241" s="41"/>
      <c r="V241" s="41"/>
      <c r="W241" s="41"/>
      <c r="X241" s="41"/>
      <c r="Y241" s="41"/>
      <c r="Z241" s="25" t="s">
        <v>136</v>
      </c>
      <c r="AA241" s="25" t="s">
        <v>137</v>
      </c>
      <c r="AB241" s="25" t="s">
        <v>138</v>
      </c>
      <c r="AC241" s="25" t="s">
        <v>138</v>
      </c>
      <c r="AD241" s="25" t="s">
        <v>137</v>
      </c>
      <c r="AE241" s="25" t="s">
        <v>138</v>
      </c>
      <c r="AF241" s="25">
        <v>209</v>
      </c>
      <c r="AG241" s="25">
        <v>543</v>
      </c>
      <c r="AH241" s="25">
        <v>543</v>
      </c>
      <c r="AI241" s="24" t="s">
        <v>1104</v>
      </c>
      <c r="AJ241" s="24" t="s">
        <v>1105</v>
      </c>
      <c r="AK241" s="25"/>
    </row>
    <row r="242" s="9" customFormat="1" ht="63" customHeight="1" spans="1:37">
      <c r="A242" s="25" t="s">
        <v>127</v>
      </c>
      <c r="B242" s="23" t="s">
        <v>223</v>
      </c>
      <c r="C242" s="24" t="s">
        <v>1106</v>
      </c>
      <c r="D242" s="24" t="s">
        <v>1107</v>
      </c>
      <c r="E242" s="25" t="s">
        <v>187</v>
      </c>
      <c r="F242" s="25" t="s">
        <v>602</v>
      </c>
      <c r="G242" s="25" t="s">
        <v>133</v>
      </c>
      <c r="H242" s="25" t="s">
        <v>836</v>
      </c>
      <c r="I242" s="25" t="s">
        <v>747</v>
      </c>
      <c r="J242" s="25">
        <v>5222139</v>
      </c>
      <c r="K242" s="40">
        <f t="shared" si="10"/>
        <v>191.07</v>
      </c>
      <c r="L242" s="40">
        <f t="shared" si="11"/>
        <v>0.07</v>
      </c>
      <c r="M242" s="41"/>
      <c r="N242" s="41"/>
      <c r="O242" s="41"/>
      <c r="P242" s="41">
        <v>0.07</v>
      </c>
      <c r="Q242" s="41">
        <v>191</v>
      </c>
      <c r="R242" s="41"/>
      <c r="S242" s="41"/>
      <c r="T242" s="41"/>
      <c r="U242" s="41"/>
      <c r="V242" s="41"/>
      <c r="W242" s="41"/>
      <c r="X242" s="41"/>
      <c r="Y242" s="41"/>
      <c r="Z242" s="25" t="s">
        <v>136</v>
      </c>
      <c r="AA242" s="25" t="s">
        <v>137</v>
      </c>
      <c r="AB242" s="25" t="s">
        <v>137</v>
      </c>
      <c r="AC242" s="25" t="s">
        <v>138</v>
      </c>
      <c r="AD242" s="25" t="s">
        <v>138</v>
      </c>
      <c r="AE242" s="25" t="s">
        <v>138</v>
      </c>
      <c r="AF242" s="25">
        <v>83</v>
      </c>
      <c r="AG242" s="25">
        <v>246</v>
      </c>
      <c r="AH242" s="25">
        <v>760</v>
      </c>
      <c r="AI242" s="24" t="s">
        <v>1108</v>
      </c>
      <c r="AJ242" s="24" t="s">
        <v>1109</v>
      </c>
      <c r="AK242" s="25"/>
    </row>
    <row r="243" s="9" customFormat="1" ht="63" customHeight="1" spans="1:37">
      <c r="A243" s="25" t="s">
        <v>147</v>
      </c>
      <c r="B243" s="23" t="s">
        <v>128</v>
      </c>
      <c r="C243" s="24" t="s">
        <v>1110</v>
      </c>
      <c r="D243" s="24" t="s">
        <v>1111</v>
      </c>
      <c r="E243" s="25" t="s">
        <v>187</v>
      </c>
      <c r="F243" s="25" t="s">
        <v>338</v>
      </c>
      <c r="G243" s="25" t="s">
        <v>133</v>
      </c>
      <c r="H243" s="25" t="s">
        <v>836</v>
      </c>
      <c r="I243" s="25" t="s">
        <v>747</v>
      </c>
      <c r="J243" s="25">
        <v>5222139</v>
      </c>
      <c r="K243" s="40">
        <f t="shared" si="10"/>
        <v>207.7</v>
      </c>
      <c r="L243" s="40">
        <f t="shared" si="11"/>
        <v>0</v>
      </c>
      <c r="M243" s="41"/>
      <c r="N243" s="41"/>
      <c r="O243" s="41"/>
      <c r="P243" s="41"/>
      <c r="Q243" s="41">
        <v>207.7</v>
      </c>
      <c r="R243" s="41"/>
      <c r="S243" s="41"/>
      <c r="T243" s="41"/>
      <c r="U243" s="41"/>
      <c r="V243" s="41"/>
      <c r="W243" s="41"/>
      <c r="X243" s="41"/>
      <c r="Y243" s="41"/>
      <c r="Z243" s="25" t="s">
        <v>136</v>
      </c>
      <c r="AA243" s="25" t="s">
        <v>137</v>
      </c>
      <c r="AB243" s="25" t="s">
        <v>137</v>
      </c>
      <c r="AC243" s="25" t="s">
        <v>137</v>
      </c>
      <c r="AD243" s="25" t="s">
        <v>138</v>
      </c>
      <c r="AE243" s="25" t="s">
        <v>138</v>
      </c>
      <c r="AF243" s="25">
        <v>119</v>
      </c>
      <c r="AG243" s="25">
        <v>374</v>
      </c>
      <c r="AH243" s="25">
        <v>1316</v>
      </c>
      <c r="AI243" s="24" t="s">
        <v>915</v>
      </c>
      <c r="AJ243" s="24" t="s">
        <v>1112</v>
      </c>
      <c r="AK243" s="25"/>
    </row>
    <row r="244" s="9" customFormat="1" ht="63" customHeight="1" spans="1:37">
      <c r="A244" s="25" t="s">
        <v>147</v>
      </c>
      <c r="B244" s="24" t="s">
        <v>259</v>
      </c>
      <c r="C244" s="24" t="s">
        <v>1113</v>
      </c>
      <c r="D244" s="24" t="s">
        <v>1114</v>
      </c>
      <c r="E244" s="33" t="s">
        <v>187</v>
      </c>
      <c r="F244" s="33" t="s">
        <v>1115</v>
      </c>
      <c r="G244" s="25" t="s">
        <v>133</v>
      </c>
      <c r="H244" s="25" t="s">
        <v>836</v>
      </c>
      <c r="I244" s="25" t="s">
        <v>747</v>
      </c>
      <c r="J244" s="25">
        <v>5222139</v>
      </c>
      <c r="K244" s="40">
        <f t="shared" si="10"/>
        <v>39.6</v>
      </c>
      <c r="L244" s="40">
        <f t="shared" si="11"/>
        <v>39.6</v>
      </c>
      <c r="M244" s="41"/>
      <c r="N244" s="41"/>
      <c r="O244" s="41">
        <v>39.6</v>
      </c>
      <c r="P244" s="41"/>
      <c r="Q244" s="41">
        <v>0</v>
      </c>
      <c r="R244" s="41"/>
      <c r="S244" s="41"/>
      <c r="T244" s="41"/>
      <c r="U244" s="41"/>
      <c r="V244" s="41"/>
      <c r="W244" s="41"/>
      <c r="X244" s="41"/>
      <c r="Y244" s="41"/>
      <c r="Z244" s="25" t="s">
        <v>136</v>
      </c>
      <c r="AA244" s="25" t="s">
        <v>137</v>
      </c>
      <c r="AB244" s="25" t="s">
        <v>138</v>
      </c>
      <c r="AC244" s="25" t="s">
        <v>138</v>
      </c>
      <c r="AD244" s="25" t="s">
        <v>138</v>
      </c>
      <c r="AE244" s="25" t="s">
        <v>138</v>
      </c>
      <c r="AF244" s="25">
        <v>43</v>
      </c>
      <c r="AG244" s="25">
        <v>123</v>
      </c>
      <c r="AH244" s="25">
        <v>123</v>
      </c>
      <c r="AI244" s="24" t="s">
        <v>410</v>
      </c>
      <c r="AJ244" s="24" t="s">
        <v>1116</v>
      </c>
      <c r="AK244" s="25"/>
    </row>
    <row r="245" s="9" customFormat="1" ht="63" customHeight="1" spans="1:37">
      <c r="A245" s="25" t="s">
        <v>127</v>
      </c>
      <c r="B245" s="24" t="s">
        <v>223</v>
      </c>
      <c r="C245" s="24" t="s">
        <v>1117</v>
      </c>
      <c r="D245" s="24" t="s">
        <v>938</v>
      </c>
      <c r="E245" s="33" t="s">
        <v>187</v>
      </c>
      <c r="F245" s="33" t="s">
        <v>1118</v>
      </c>
      <c r="G245" s="25" t="s">
        <v>133</v>
      </c>
      <c r="H245" s="25" t="s">
        <v>836</v>
      </c>
      <c r="I245" s="25" t="s">
        <v>747</v>
      </c>
      <c r="J245" s="25">
        <v>5222139</v>
      </c>
      <c r="K245" s="40">
        <f t="shared" si="10"/>
        <v>43.87</v>
      </c>
      <c r="L245" s="40">
        <f t="shared" si="11"/>
        <v>43.87</v>
      </c>
      <c r="M245" s="41"/>
      <c r="N245" s="41"/>
      <c r="O245" s="41">
        <v>43.87</v>
      </c>
      <c r="P245" s="41"/>
      <c r="Q245" s="41">
        <v>0</v>
      </c>
      <c r="R245" s="41"/>
      <c r="S245" s="41"/>
      <c r="T245" s="41"/>
      <c r="U245" s="41"/>
      <c r="V245" s="41"/>
      <c r="W245" s="41"/>
      <c r="X245" s="41"/>
      <c r="Y245" s="41"/>
      <c r="Z245" s="25" t="s">
        <v>136</v>
      </c>
      <c r="AA245" s="25" t="s">
        <v>137</v>
      </c>
      <c r="AB245" s="25" t="s">
        <v>138</v>
      </c>
      <c r="AC245" s="25" t="s">
        <v>138</v>
      </c>
      <c r="AD245" s="25" t="s">
        <v>138</v>
      </c>
      <c r="AE245" s="25" t="s">
        <v>138</v>
      </c>
      <c r="AF245" s="25">
        <v>96</v>
      </c>
      <c r="AG245" s="25">
        <v>309</v>
      </c>
      <c r="AH245" s="25">
        <v>309</v>
      </c>
      <c r="AI245" s="24" t="s">
        <v>410</v>
      </c>
      <c r="AJ245" s="24" t="s">
        <v>1119</v>
      </c>
      <c r="AK245" s="25"/>
    </row>
    <row r="246" s="9" customFormat="1" ht="63" customHeight="1" spans="1:37">
      <c r="A246" s="25" t="s">
        <v>147</v>
      </c>
      <c r="B246" s="23" t="s">
        <v>259</v>
      </c>
      <c r="C246" s="24" t="s">
        <v>1120</v>
      </c>
      <c r="D246" s="24" t="s">
        <v>1121</v>
      </c>
      <c r="E246" s="25" t="s">
        <v>187</v>
      </c>
      <c r="F246" s="25" t="s">
        <v>1118</v>
      </c>
      <c r="G246" s="25" t="s">
        <v>133</v>
      </c>
      <c r="H246" s="25" t="s">
        <v>836</v>
      </c>
      <c r="I246" s="25" t="s">
        <v>747</v>
      </c>
      <c r="J246" s="25">
        <v>5222139</v>
      </c>
      <c r="K246" s="40">
        <f t="shared" si="10"/>
        <v>130</v>
      </c>
      <c r="L246" s="40">
        <f t="shared" si="11"/>
        <v>0</v>
      </c>
      <c r="M246" s="41"/>
      <c r="N246" s="41"/>
      <c r="O246" s="41"/>
      <c r="P246" s="41"/>
      <c r="Q246" s="41">
        <v>130</v>
      </c>
      <c r="R246" s="41"/>
      <c r="S246" s="41"/>
      <c r="T246" s="41"/>
      <c r="U246" s="41"/>
      <c r="V246" s="41"/>
      <c r="W246" s="41"/>
      <c r="X246" s="41"/>
      <c r="Y246" s="41"/>
      <c r="Z246" s="25" t="s">
        <v>136</v>
      </c>
      <c r="AA246" s="25" t="s">
        <v>137</v>
      </c>
      <c r="AB246" s="25" t="s">
        <v>138</v>
      </c>
      <c r="AC246" s="25" t="s">
        <v>138</v>
      </c>
      <c r="AD246" s="25" t="s">
        <v>138</v>
      </c>
      <c r="AE246" s="25" t="s">
        <v>138</v>
      </c>
      <c r="AF246" s="25">
        <v>96</v>
      </c>
      <c r="AG246" s="25">
        <v>298</v>
      </c>
      <c r="AH246" s="25">
        <v>947</v>
      </c>
      <c r="AI246" s="24" t="s">
        <v>1122</v>
      </c>
      <c r="AJ246" s="24" t="s">
        <v>1123</v>
      </c>
      <c r="AK246" s="25"/>
    </row>
    <row r="247" s="9" customFormat="1" ht="63" customHeight="1" spans="1:37">
      <c r="A247" s="25" t="s">
        <v>147</v>
      </c>
      <c r="B247" s="23" t="s">
        <v>259</v>
      </c>
      <c r="C247" s="24" t="s">
        <v>1124</v>
      </c>
      <c r="D247" s="24" t="s">
        <v>1125</v>
      </c>
      <c r="E247" s="25" t="s">
        <v>187</v>
      </c>
      <c r="F247" s="25" t="s">
        <v>187</v>
      </c>
      <c r="G247" s="25" t="s">
        <v>133</v>
      </c>
      <c r="H247" s="25" t="s">
        <v>836</v>
      </c>
      <c r="I247" s="25" t="s">
        <v>747</v>
      </c>
      <c r="J247" s="25">
        <v>5222139</v>
      </c>
      <c r="K247" s="40">
        <f t="shared" si="10"/>
        <v>28</v>
      </c>
      <c r="L247" s="40">
        <f t="shared" si="11"/>
        <v>0</v>
      </c>
      <c r="M247" s="41"/>
      <c r="N247" s="41"/>
      <c r="O247" s="41"/>
      <c r="P247" s="41"/>
      <c r="Q247" s="41">
        <v>28</v>
      </c>
      <c r="R247" s="41"/>
      <c r="S247" s="41"/>
      <c r="T247" s="41"/>
      <c r="U247" s="41"/>
      <c r="V247" s="41"/>
      <c r="W247" s="41"/>
      <c r="X247" s="41"/>
      <c r="Y247" s="41"/>
      <c r="Z247" s="25" t="s">
        <v>136</v>
      </c>
      <c r="AA247" s="25" t="s">
        <v>137</v>
      </c>
      <c r="AB247" s="25" t="s">
        <v>137</v>
      </c>
      <c r="AC247" s="25" t="s">
        <v>138</v>
      </c>
      <c r="AD247" s="25" t="s">
        <v>138</v>
      </c>
      <c r="AE247" s="25" t="s">
        <v>138</v>
      </c>
      <c r="AF247" s="51">
        <v>112</v>
      </c>
      <c r="AG247" s="51">
        <v>304</v>
      </c>
      <c r="AH247" s="51">
        <v>1199</v>
      </c>
      <c r="AI247" s="24" t="s">
        <v>1126</v>
      </c>
      <c r="AJ247" s="24" t="s">
        <v>1127</v>
      </c>
      <c r="AK247" s="25"/>
    </row>
    <row r="248" s="9" customFormat="1" ht="63" customHeight="1" spans="1:37">
      <c r="A248" s="25" t="s">
        <v>127</v>
      </c>
      <c r="B248" s="24" t="s">
        <v>223</v>
      </c>
      <c r="C248" s="24" t="s">
        <v>1128</v>
      </c>
      <c r="D248" s="24" t="s">
        <v>1129</v>
      </c>
      <c r="E248" s="33" t="s">
        <v>187</v>
      </c>
      <c r="F248" s="33" t="s">
        <v>1130</v>
      </c>
      <c r="G248" s="25" t="s">
        <v>133</v>
      </c>
      <c r="H248" s="25" t="s">
        <v>836</v>
      </c>
      <c r="I248" s="25" t="s">
        <v>747</v>
      </c>
      <c r="J248" s="25">
        <v>5222139</v>
      </c>
      <c r="K248" s="40">
        <f t="shared" si="10"/>
        <v>184</v>
      </c>
      <c r="L248" s="40">
        <f t="shared" si="11"/>
        <v>184</v>
      </c>
      <c r="M248" s="41"/>
      <c r="N248" s="41"/>
      <c r="O248" s="41">
        <v>184</v>
      </c>
      <c r="P248" s="41"/>
      <c r="Q248" s="41">
        <v>0</v>
      </c>
      <c r="R248" s="41"/>
      <c r="S248" s="41"/>
      <c r="T248" s="41"/>
      <c r="U248" s="41"/>
      <c r="V248" s="41"/>
      <c r="W248" s="41"/>
      <c r="X248" s="41"/>
      <c r="Y248" s="41"/>
      <c r="Z248" s="25" t="s">
        <v>136</v>
      </c>
      <c r="AA248" s="25" t="s">
        <v>137</v>
      </c>
      <c r="AB248" s="25" t="s">
        <v>138</v>
      </c>
      <c r="AC248" s="25" t="s">
        <v>138</v>
      </c>
      <c r="AD248" s="25" t="s">
        <v>138</v>
      </c>
      <c r="AE248" s="25" t="s">
        <v>138</v>
      </c>
      <c r="AF248" s="25">
        <v>350</v>
      </c>
      <c r="AG248" s="25">
        <v>1112</v>
      </c>
      <c r="AH248" s="25">
        <v>1112</v>
      </c>
      <c r="AI248" s="24" t="s">
        <v>410</v>
      </c>
      <c r="AJ248" s="24" t="s">
        <v>1131</v>
      </c>
      <c r="AK248" s="25"/>
    </row>
    <row r="249" s="9" customFormat="1" ht="63" customHeight="1" spans="1:37">
      <c r="A249" s="25" t="s">
        <v>147</v>
      </c>
      <c r="B249" s="23" t="s">
        <v>259</v>
      </c>
      <c r="C249" s="24" t="s">
        <v>1132</v>
      </c>
      <c r="D249" s="24" t="s">
        <v>1133</v>
      </c>
      <c r="E249" s="25" t="s">
        <v>187</v>
      </c>
      <c r="F249" s="25" t="s">
        <v>1134</v>
      </c>
      <c r="G249" s="25" t="s">
        <v>133</v>
      </c>
      <c r="H249" s="25" t="s">
        <v>836</v>
      </c>
      <c r="I249" s="25" t="s">
        <v>747</v>
      </c>
      <c r="J249" s="25">
        <v>5222139</v>
      </c>
      <c r="K249" s="40">
        <f t="shared" si="10"/>
        <v>50</v>
      </c>
      <c r="L249" s="40">
        <f t="shared" si="11"/>
        <v>0</v>
      </c>
      <c r="M249" s="41"/>
      <c r="N249" s="41"/>
      <c r="O249" s="41"/>
      <c r="P249" s="41"/>
      <c r="Q249" s="41">
        <v>50</v>
      </c>
      <c r="R249" s="41"/>
      <c r="S249" s="41"/>
      <c r="T249" s="41"/>
      <c r="U249" s="41"/>
      <c r="V249" s="41"/>
      <c r="W249" s="41"/>
      <c r="X249" s="41"/>
      <c r="Y249" s="41"/>
      <c r="Z249" s="25" t="s">
        <v>136</v>
      </c>
      <c r="AA249" s="25" t="s">
        <v>137</v>
      </c>
      <c r="AB249" s="25" t="s">
        <v>138</v>
      </c>
      <c r="AC249" s="25" t="s">
        <v>138</v>
      </c>
      <c r="AD249" s="25" t="s">
        <v>138</v>
      </c>
      <c r="AE249" s="25" t="s">
        <v>138</v>
      </c>
      <c r="AF249" s="25">
        <v>32</v>
      </c>
      <c r="AG249" s="25">
        <v>65</v>
      </c>
      <c r="AH249" s="25">
        <v>423</v>
      </c>
      <c r="AI249" s="24" t="s">
        <v>1135</v>
      </c>
      <c r="AJ249" s="24" t="s">
        <v>1136</v>
      </c>
      <c r="AK249" s="25"/>
    </row>
    <row r="250" s="9" customFormat="1" ht="63" customHeight="1" spans="1:37">
      <c r="A250" s="25" t="s">
        <v>147</v>
      </c>
      <c r="B250" s="24" t="s">
        <v>259</v>
      </c>
      <c r="C250" s="24" t="s">
        <v>1137</v>
      </c>
      <c r="D250" s="24" t="s">
        <v>1138</v>
      </c>
      <c r="E250" s="33" t="s">
        <v>187</v>
      </c>
      <c r="F250" s="33" t="s">
        <v>625</v>
      </c>
      <c r="G250" s="25" t="s">
        <v>133</v>
      </c>
      <c r="H250" s="25" t="s">
        <v>836</v>
      </c>
      <c r="I250" s="25" t="s">
        <v>747</v>
      </c>
      <c r="J250" s="25">
        <v>5222139</v>
      </c>
      <c r="K250" s="40">
        <f t="shared" si="10"/>
        <v>46.51</v>
      </c>
      <c r="L250" s="40">
        <f t="shared" si="11"/>
        <v>46.51</v>
      </c>
      <c r="M250" s="41"/>
      <c r="N250" s="41"/>
      <c r="O250" s="41">
        <v>46.51</v>
      </c>
      <c r="P250" s="41"/>
      <c r="Q250" s="41">
        <v>0</v>
      </c>
      <c r="R250" s="41"/>
      <c r="S250" s="41"/>
      <c r="T250" s="41"/>
      <c r="U250" s="41"/>
      <c r="V250" s="41"/>
      <c r="W250" s="41"/>
      <c r="X250" s="41"/>
      <c r="Y250" s="41"/>
      <c r="Z250" s="25" t="s">
        <v>136</v>
      </c>
      <c r="AA250" s="25" t="s">
        <v>137</v>
      </c>
      <c r="AB250" s="25" t="s">
        <v>138</v>
      </c>
      <c r="AC250" s="25" t="s">
        <v>138</v>
      </c>
      <c r="AD250" s="25" t="s">
        <v>138</v>
      </c>
      <c r="AE250" s="25" t="s">
        <v>138</v>
      </c>
      <c r="AF250" s="25">
        <v>139</v>
      </c>
      <c r="AG250" s="25">
        <v>415</v>
      </c>
      <c r="AH250" s="25">
        <v>415</v>
      </c>
      <c r="AI250" s="24" t="s">
        <v>410</v>
      </c>
      <c r="AJ250" s="24" t="s">
        <v>1139</v>
      </c>
      <c r="AK250" s="25"/>
    </row>
    <row r="251" s="9" customFormat="1" ht="63" customHeight="1" spans="1:37">
      <c r="A251" s="25" t="s">
        <v>127</v>
      </c>
      <c r="B251" s="24" t="s">
        <v>223</v>
      </c>
      <c r="C251" s="24" t="s">
        <v>1140</v>
      </c>
      <c r="D251" s="24" t="s">
        <v>1141</v>
      </c>
      <c r="E251" s="33" t="s">
        <v>187</v>
      </c>
      <c r="F251" s="33" t="s">
        <v>633</v>
      </c>
      <c r="G251" s="25" t="s">
        <v>133</v>
      </c>
      <c r="H251" s="25" t="s">
        <v>836</v>
      </c>
      <c r="I251" s="25" t="s">
        <v>747</v>
      </c>
      <c r="J251" s="25">
        <v>5222139</v>
      </c>
      <c r="K251" s="40">
        <f t="shared" si="10"/>
        <v>90</v>
      </c>
      <c r="L251" s="40">
        <f t="shared" si="11"/>
        <v>90</v>
      </c>
      <c r="M251" s="41">
        <v>90</v>
      </c>
      <c r="N251" s="41"/>
      <c r="O251" s="41"/>
      <c r="P251" s="41"/>
      <c r="Q251" s="41">
        <v>0</v>
      </c>
      <c r="R251" s="41"/>
      <c r="S251" s="41"/>
      <c r="T251" s="41"/>
      <c r="U251" s="41"/>
      <c r="V251" s="41"/>
      <c r="W251" s="41"/>
      <c r="X251" s="41"/>
      <c r="Y251" s="41"/>
      <c r="Z251" s="25" t="s">
        <v>136</v>
      </c>
      <c r="AA251" s="25" t="s">
        <v>137</v>
      </c>
      <c r="AB251" s="25" t="s">
        <v>138</v>
      </c>
      <c r="AC251" s="25" t="s">
        <v>138</v>
      </c>
      <c r="AD251" s="25" t="s">
        <v>138</v>
      </c>
      <c r="AE251" s="25" t="s">
        <v>138</v>
      </c>
      <c r="AF251" s="25" t="s">
        <v>1142</v>
      </c>
      <c r="AG251" s="25">
        <v>434</v>
      </c>
      <c r="AH251" s="25">
        <v>976</v>
      </c>
      <c r="AI251" s="24" t="s">
        <v>410</v>
      </c>
      <c r="AJ251" s="24" t="s">
        <v>1143</v>
      </c>
      <c r="AK251" s="25"/>
    </row>
    <row r="252" s="8" customFormat="1" ht="63" customHeight="1" spans="1:37">
      <c r="A252" s="25" t="s">
        <v>127</v>
      </c>
      <c r="B252" s="24" t="s">
        <v>223</v>
      </c>
      <c r="C252" s="24" t="s">
        <v>1144</v>
      </c>
      <c r="D252" s="24" t="s">
        <v>1145</v>
      </c>
      <c r="E252" s="33" t="s">
        <v>187</v>
      </c>
      <c r="F252" s="33" t="s">
        <v>633</v>
      </c>
      <c r="G252" s="25" t="s">
        <v>133</v>
      </c>
      <c r="H252" s="25" t="s">
        <v>836</v>
      </c>
      <c r="I252" s="25" t="s">
        <v>747</v>
      </c>
      <c r="J252" s="25">
        <v>5222139</v>
      </c>
      <c r="K252" s="40">
        <f t="shared" si="10"/>
        <v>131.57</v>
      </c>
      <c r="L252" s="40">
        <f t="shared" si="11"/>
        <v>131.57</v>
      </c>
      <c r="M252" s="41"/>
      <c r="N252" s="41"/>
      <c r="O252" s="41"/>
      <c r="P252" s="41">
        <v>131.57</v>
      </c>
      <c r="Q252" s="41">
        <v>0</v>
      </c>
      <c r="R252" s="41"/>
      <c r="S252" s="41"/>
      <c r="T252" s="41"/>
      <c r="U252" s="41"/>
      <c r="V252" s="41"/>
      <c r="W252" s="41"/>
      <c r="X252" s="41"/>
      <c r="Y252" s="41"/>
      <c r="Z252" s="25" t="s">
        <v>136</v>
      </c>
      <c r="AA252" s="25" t="s">
        <v>137</v>
      </c>
      <c r="AB252" s="25" t="s">
        <v>138</v>
      </c>
      <c r="AC252" s="25" t="s">
        <v>138</v>
      </c>
      <c r="AD252" s="25" t="s">
        <v>138</v>
      </c>
      <c r="AE252" s="25" t="s">
        <v>138</v>
      </c>
      <c r="AF252" s="25" t="s">
        <v>1142</v>
      </c>
      <c r="AG252" s="25">
        <v>434</v>
      </c>
      <c r="AH252" s="25">
        <v>976</v>
      </c>
      <c r="AI252" s="24" t="s">
        <v>410</v>
      </c>
      <c r="AJ252" s="24" t="s">
        <v>1146</v>
      </c>
      <c r="AK252" s="25"/>
    </row>
    <row r="253" s="9" customFormat="1" ht="63" customHeight="1" spans="1:37">
      <c r="A253" s="25" t="s">
        <v>127</v>
      </c>
      <c r="B253" s="24" t="s">
        <v>223</v>
      </c>
      <c r="C253" s="24" t="s">
        <v>1147</v>
      </c>
      <c r="D253" s="24" t="s">
        <v>1148</v>
      </c>
      <c r="E253" s="33" t="s">
        <v>187</v>
      </c>
      <c r="F253" s="33" t="s">
        <v>633</v>
      </c>
      <c r="G253" s="25" t="s">
        <v>133</v>
      </c>
      <c r="H253" s="25" t="s">
        <v>836</v>
      </c>
      <c r="I253" s="25" t="s">
        <v>747</v>
      </c>
      <c r="J253" s="25">
        <v>5222139</v>
      </c>
      <c r="K253" s="40">
        <f t="shared" si="10"/>
        <v>271.05</v>
      </c>
      <c r="L253" s="40">
        <f t="shared" si="11"/>
        <v>271.05</v>
      </c>
      <c r="M253" s="41"/>
      <c r="N253" s="41"/>
      <c r="O253" s="41"/>
      <c r="P253" s="41">
        <v>271.05</v>
      </c>
      <c r="Q253" s="41">
        <v>0</v>
      </c>
      <c r="R253" s="41"/>
      <c r="S253" s="41"/>
      <c r="T253" s="41"/>
      <c r="U253" s="41"/>
      <c r="V253" s="41"/>
      <c r="W253" s="41"/>
      <c r="X253" s="41"/>
      <c r="Y253" s="41"/>
      <c r="Z253" s="25" t="s">
        <v>136</v>
      </c>
      <c r="AA253" s="25" t="s">
        <v>137</v>
      </c>
      <c r="AB253" s="25" t="s">
        <v>138</v>
      </c>
      <c r="AC253" s="25" t="s">
        <v>138</v>
      </c>
      <c r="AD253" s="25" t="s">
        <v>138</v>
      </c>
      <c r="AE253" s="25" t="s">
        <v>138</v>
      </c>
      <c r="AF253" s="25" t="s">
        <v>1142</v>
      </c>
      <c r="AG253" s="25">
        <v>434</v>
      </c>
      <c r="AH253" s="25">
        <v>976</v>
      </c>
      <c r="AI253" s="24" t="s">
        <v>410</v>
      </c>
      <c r="AJ253" s="24" t="s">
        <v>1149</v>
      </c>
      <c r="AK253" s="25"/>
    </row>
    <row r="254" s="9" customFormat="1" ht="63" customHeight="1" spans="1:37">
      <c r="A254" s="25" t="s">
        <v>147</v>
      </c>
      <c r="B254" s="24" t="s">
        <v>259</v>
      </c>
      <c r="C254" s="24" t="s">
        <v>1150</v>
      </c>
      <c r="D254" s="24" t="s">
        <v>1151</v>
      </c>
      <c r="E254" s="33" t="s">
        <v>187</v>
      </c>
      <c r="F254" s="33" t="s">
        <v>637</v>
      </c>
      <c r="G254" s="25" t="s">
        <v>133</v>
      </c>
      <c r="H254" s="25" t="s">
        <v>836</v>
      </c>
      <c r="I254" s="25" t="s">
        <v>747</v>
      </c>
      <c r="J254" s="25">
        <v>5222139</v>
      </c>
      <c r="K254" s="40">
        <f t="shared" si="10"/>
        <v>54.3</v>
      </c>
      <c r="L254" s="40">
        <f t="shared" si="11"/>
        <v>54</v>
      </c>
      <c r="M254" s="41">
        <v>31</v>
      </c>
      <c r="N254" s="41"/>
      <c r="O254" s="41">
        <v>23</v>
      </c>
      <c r="P254" s="41"/>
      <c r="Q254" s="41">
        <v>0.299999999999997</v>
      </c>
      <c r="R254" s="41"/>
      <c r="S254" s="41"/>
      <c r="T254" s="41"/>
      <c r="U254" s="41"/>
      <c r="V254" s="41"/>
      <c r="W254" s="41"/>
      <c r="X254" s="41"/>
      <c r="Y254" s="41"/>
      <c r="Z254" s="25" t="s">
        <v>136</v>
      </c>
      <c r="AA254" s="25" t="s">
        <v>137</v>
      </c>
      <c r="AB254" s="25" t="s">
        <v>138</v>
      </c>
      <c r="AC254" s="25" t="s">
        <v>138</v>
      </c>
      <c r="AD254" s="25" t="s">
        <v>138</v>
      </c>
      <c r="AE254" s="25" t="s">
        <v>138</v>
      </c>
      <c r="AF254" s="25">
        <v>42</v>
      </c>
      <c r="AG254" s="25">
        <v>86</v>
      </c>
      <c r="AH254" s="25">
        <v>86</v>
      </c>
      <c r="AI254" s="24" t="s">
        <v>410</v>
      </c>
      <c r="AJ254" s="24" t="s">
        <v>1152</v>
      </c>
      <c r="AK254" s="25"/>
    </row>
    <row r="255" s="9" customFormat="1" ht="63" customHeight="1" spans="1:37">
      <c r="A255" s="25" t="s">
        <v>127</v>
      </c>
      <c r="B255" s="24" t="s">
        <v>223</v>
      </c>
      <c r="C255" s="24" t="s">
        <v>1153</v>
      </c>
      <c r="D255" s="24" t="s">
        <v>1154</v>
      </c>
      <c r="E255" s="33" t="s">
        <v>192</v>
      </c>
      <c r="F255" s="33" t="s">
        <v>658</v>
      </c>
      <c r="G255" s="25" t="s">
        <v>133</v>
      </c>
      <c r="H255" s="25" t="s">
        <v>836</v>
      </c>
      <c r="I255" s="25" t="s">
        <v>747</v>
      </c>
      <c r="J255" s="25">
        <v>5222139</v>
      </c>
      <c r="K255" s="40">
        <f t="shared" si="10"/>
        <v>160</v>
      </c>
      <c r="L255" s="40">
        <f t="shared" si="11"/>
        <v>160</v>
      </c>
      <c r="M255" s="41">
        <v>160</v>
      </c>
      <c r="N255" s="41"/>
      <c r="O255" s="41"/>
      <c r="P255" s="41"/>
      <c r="Q255" s="41">
        <v>0</v>
      </c>
      <c r="R255" s="41"/>
      <c r="S255" s="41"/>
      <c r="T255" s="41"/>
      <c r="U255" s="41"/>
      <c r="V255" s="41"/>
      <c r="W255" s="41"/>
      <c r="X255" s="41"/>
      <c r="Y255" s="41"/>
      <c r="Z255" s="25" t="s">
        <v>136</v>
      </c>
      <c r="AA255" s="25" t="s">
        <v>137</v>
      </c>
      <c r="AB255" s="25" t="s">
        <v>138</v>
      </c>
      <c r="AC255" s="25" t="s">
        <v>138</v>
      </c>
      <c r="AD255" s="25" t="s">
        <v>138</v>
      </c>
      <c r="AE255" s="25" t="s">
        <v>138</v>
      </c>
      <c r="AF255" s="25">
        <v>129</v>
      </c>
      <c r="AG255" s="25">
        <v>343</v>
      </c>
      <c r="AH255" s="25">
        <v>393</v>
      </c>
      <c r="AI255" s="24" t="s">
        <v>410</v>
      </c>
      <c r="AJ255" s="24" t="s">
        <v>1155</v>
      </c>
      <c r="AK255" s="25"/>
    </row>
    <row r="256" s="9" customFormat="1" ht="63" customHeight="1" spans="1:37">
      <c r="A256" s="25" t="s">
        <v>147</v>
      </c>
      <c r="B256" s="24" t="s">
        <v>259</v>
      </c>
      <c r="C256" s="24" t="s">
        <v>1156</v>
      </c>
      <c r="D256" s="24" t="s">
        <v>1157</v>
      </c>
      <c r="E256" s="33" t="s">
        <v>192</v>
      </c>
      <c r="F256" s="33" t="s">
        <v>658</v>
      </c>
      <c r="G256" s="25" t="s">
        <v>133</v>
      </c>
      <c r="H256" s="25" t="s">
        <v>836</v>
      </c>
      <c r="I256" s="25" t="s">
        <v>747</v>
      </c>
      <c r="J256" s="25">
        <v>5222139</v>
      </c>
      <c r="K256" s="40">
        <f t="shared" si="10"/>
        <v>236</v>
      </c>
      <c r="L256" s="40">
        <f t="shared" si="11"/>
        <v>236</v>
      </c>
      <c r="M256" s="41">
        <v>186</v>
      </c>
      <c r="N256" s="41"/>
      <c r="O256" s="41">
        <v>50</v>
      </c>
      <c r="P256" s="41"/>
      <c r="Q256" s="41">
        <v>0</v>
      </c>
      <c r="R256" s="41"/>
      <c r="S256" s="41"/>
      <c r="T256" s="41"/>
      <c r="U256" s="41"/>
      <c r="V256" s="41"/>
      <c r="W256" s="41"/>
      <c r="X256" s="41"/>
      <c r="Y256" s="41"/>
      <c r="Z256" s="25" t="s">
        <v>136</v>
      </c>
      <c r="AA256" s="25" t="s">
        <v>137</v>
      </c>
      <c r="AB256" s="25" t="s">
        <v>138</v>
      </c>
      <c r="AC256" s="25" t="s">
        <v>138</v>
      </c>
      <c r="AD256" s="25" t="s">
        <v>138</v>
      </c>
      <c r="AE256" s="25" t="s">
        <v>138</v>
      </c>
      <c r="AF256" s="25">
        <v>129</v>
      </c>
      <c r="AG256" s="25">
        <v>343</v>
      </c>
      <c r="AH256" s="25">
        <v>343</v>
      </c>
      <c r="AI256" s="24" t="s">
        <v>410</v>
      </c>
      <c r="AJ256" s="24" t="s">
        <v>1158</v>
      </c>
      <c r="AK256" s="25"/>
    </row>
    <row r="257" s="9" customFormat="1" ht="63" customHeight="1" spans="1:37">
      <c r="A257" s="25" t="s">
        <v>147</v>
      </c>
      <c r="B257" s="24" t="s">
        <v>259</v>
      </c>
      <c r="C257" s="24" t="s">
        <v>1159</v>
      </c>
      <c r="D257" s="24" t="s">
        <v>1160</v>
      </c>
      <c r="E257" s="22" t="s">
        <v>192</v>
      </c>
      <c r="F257" s="25" t="s">
        <v>1161</v>
      </c>
      <c r="G257" s="25" t="s">
        <v>133</v>
      </c>
      <c r="H257" s="25" t="s">
        <v>836</v>
      </c>
      <c r="I257" s="25" t="s">
        <v>747</v>
      </c>
      <c r="J257" s="25">
        <v>5222139</v>
      </c>
      <c r="K257" s="40">
        <f t="shared" si="10"/>
        <v>30</v>
      </c>
      <c r="L257" s="40">
        <f t="shared" si="11"/>
        <v>0</v>
      </c>
      <c r="M257" s="41"/>
      <c r="N257" s="41"/>
      <c r="O257" s="41"/>
      <c r="P257" s="41"/>
      <c r="Q257" s="41">
        <v>30</v>
      </c>
      <c r="R257" s="41"/>
      <c r="S257" s="41"/>
      <c r="T257" s="41"/>
      <c r="U257" s="41"/>
      <c r="V257" s="41"/>
      <c r="W257" s="41"/>
      <c r="X257" s="41"/>
      <c r="Y257" s="41"/>
      <c r="Z257" s="25" t="s">
        <v>136</v>
      </c>
      <c r="AA257" s="25" t="s">
        <v>137</v>
      </c>
      <c r="AB257" s="25" t="s">
        <v>137</v>
      </c>
      <c r="AC257" s="25" t="s">
        <v>138</v>
      </c>
      <c r="AD257" s="25" t="s">
        <v>138</v>
      </c>
      <c r="AE257" s="25" t="s">
        <v>138</v>
      </c>
      <c r="AF257" s="25">
        <v>46</v>
      </c>
      <c r="AG257" s="25">
        <v>121</v>
      </c>
      <c r="AH257" s="25">
        <v>490</v>
      </c>
      <c r="AI257" s="24" t="s">
        <v>1162</v>
      </c>
      <c r="AJ257" s="24" t="s">
        <v>1163</v>
      </c>
      <c r="AK257" s="25"/>
    </row>
    <row r="258" s="9" customFormat="1" ht="63" customHeight="1" spans="1:37">
      <c r="A258" s="25" t="s">
        <v>127</v>
      </c>
      <c r="B258" s="24" t="s">
        <v>223</v>
      </c>
      <c r="C258" s="24" t="s">
        <v>1164</v>
      </c>
      <c r="D258" s="24" t="s">
        <v>1165</v>
      </c>
      <c r="E258" s="33" t="s">
        <v>198</v>
      </c>
      <c r="F258" s="33" t="s">
        <v>1166</v>
      </c>
      <c r="G258" s="25" t="s">
        <v>133</v>
      </c>
      <c r="H258" s="25" t="s">
        <v>836</v>
      </c>
      <c r="I258" s="25" t="s">
        <v>747</v>
      </c>
      <c r="J258" s="25">
        <v>5222139</v>
      </c>
      <c r="K258" s="40">
        <f t="shared" si="10"/>
        <v>94</v>
      </c>
      <c r="L258" s="40">
        <f t="shared" si="11"/>
        <v>94</v>
      </c>
      <c r="M258" s="41">
        <v>94</v>
      </c>
      <c r="N258" s="41"/>
      <c r="O258" s="41"/>
      <c r="P258" s="41"/>
      <c r="Q258" s="41">
        <v>0</v>
      </c>
      <c r="R258" s="41"/>
      <c r="S258" s="41"/>
      <c r="T258" s="41"/>
      <c r="U258" s="41"/>
      <c r="V258" s="41"/>
      <c r="W258" s="41"/>
      <c r="X258" s="41"/>
      <c r="Y258" s="41"/>
      <c r="Z258" s="25" t="s">
        <v>136</v>
      </c>
      <c r="AA258" s="25" t="s">
        <v>137</v>
      </c>
      <c r="AB258" s="25" t="s">
        <v>138</v>
      </c>
      <c r="AC258" s="25" t="s">
        <v>138</v>
      </c>
      <c r="AD258" s="25" t="s">
        <v>138</v>
      </c>
      <c r="AE258" s="25" t="s">
        <v>138</v>
      </c>
      <c r="AF258" s="25">
        <v>50</v>
      </c>
      <c r="AG258" s="25">
        <v>129</v>
      </c>
      <c r="AH258" s="25">
        <v>849</v>
      </c>
      <c r="AI258" s="24" t="s">
        <v>410</v>
      </c>
      <c r="AJ258" s="24" t="s">
        <v>1167</v>
      </c>
      <c r="AK258" s="25"/>
    </row>
    <row r="259" s="9" customFormat="1" ht="63" customHeight="1" spans="1:37">
      <c r="A259" s="25" t="s">
        <v>127</v>
      </c>
      <c r="B259" s="24" t="s">
        <v>223</v>
      </c>
      <c r="C259" s="24" t="s">
        <v>1168</v>
      </c>
      <c r="D259" s="24" t="s">
        <v>1169</v>
      </c>
      <c r="E259" s="33" t="s">
        <v>198</v>
      </c>
      <c r="F259" s="33" t="s">
        <v>1166</v>
      </c>
      <c r="G259" s="25" t="s">
        <v>133</v>
      </c>
      <c r="H259" s="25" t="s">
        <v>836</v>
      </c>
      <c r="I259" s="25" t="s">
        <v>747</v>
      </c>
      <c r="J259" s="25">
        <v>5222139</v>
      </c>
      <c r="K259" s="40">
        <f t="shared" si="10"/>
        <v>179</v>
      </c>
      <c r="L259" s="40">
        <f t="shared" si="11"/>
        <v>179</v>
      </c>
      <c r="M259" s="41">
        <v>129</v>
      </c>
      <c r="N259" s="41"/>
      <c r="O259" s="41">
        <v>50</v>
      </c>
      <c r="P259" s="41"/>
      <c r="Q259" s="41"/>
      <c r="R259" s="41"/>
      <c r="S259" s="41"/>
      <c r="T259" s="41"/>
      <c r="U259" s="41"/>
      <c r="V259" s="41"/>
      <c r="W259" s="41"/>
      <c r="X259" s="41"/>
      <c r="Y259" s="41"/>
      <c r="Z259" s="25" t="s">
        <v>136</v>
      </c>
      <c r="AA259" s="25" t="s">
        <v>137</v>
      </c>
      <c r="AB259" s="25" t="s">
        <v>138</v>
      </c>
      <c r="AC259" s="25" t="s">
        <v>138</v>
      </c>
      <c r="AD259" s="25" t="s">
        <v>138</v>
      </c>
      <c r="AE259" s="25" t="s">
        <v>138</v>
      </c>
      <c r="AF259" s="25">
        <v>50</v>
      </c>
      <c r="AG259" s="25">
        <v>129</v>
      </c>
      <c r="AH259" s="25">
        <v>129</v>
      </c>
      <c r="AI259" s="24" t="s">
        <v>410</v>
      </c>
      <c r="AJ259" s="24" t="s">
        <v>1170</v>
      </c>
      <c r="AK259" s="25"/>
    </row>
    <row r="260" s="9" customFormat="1" ht="63" customHeight="1" spans="1:37">
      <c r="A260" s="25" t="s">
        <v>127</v>
      </c>
      <c r="B260" s="24" t="s">
        <v>223</v>
      </c>
      <c r="C260" s="24" t="s">
        <v>1171</v>
      </c>
      <c r="D260" s="24" t="s">
        <v>1172</v>
      </c>
      <c r="E260" s="33" t="s">
        <v>198</v>
      </c>
      <c r="F260" s="33" t="s">
        <v>1173</v>
      </c>
      <c r="G260" s="25" t="s">
        <v>133</v>
      </c>
      <c r="H260" s="25" t="s">
        <v>836</v>
      </c>
      <c r="I260" s="25" t="s">
        <v>747</v>
      </c>
      <c r="J260" s="25">
        <v>5222139</v>
      </c>
      <c r="K260" s="40">
        <f t="shared" si="10"/>
        <v>36.55</v>
      </c>
      <c r="L260" s="40">
        <f t="shared" si="11"/>
        <v>36.55</v>
      </c>
      <c r="M260" s="41"/>
      <c r="N260" s="41"/>
      <c r="O260" s="41">
        <v>36.55</v>
      </c>
      <c r="P260" s="41"/>
      <c r="Q260" s="41">
        <v>0</v>
      </c>
      <c r="R260" s="41"/>
      <c r="S260" s="41"/>
      <c r="T260" s="41"/>
      <c r="U260" s="41"/>
      <c r="V260" s="41"/>
      <c r="W260" s="41"/>
      <c r="X260" s="41"/>
      <c r="Y260" s="41"/>
      <c r="Z260" s="25" t="s">
        <v>136</v>
      </c>
      <c r="AA260" s="25" t="s">
        <v>137</v>
      </c>
      <c r="AB260" s="25" t="s">
        <v>138</v>
      </c>
      <c r="AC260" s="25" t="s">
        <v>138</v>
      </c>
      <c r="AD260" s="25" t="s">
        <v>138</v>
      </c>
      <c r="AE260" s="25" t="s">
        <v>138</v>
      </c>
      <c r="AF260" s="25">
        <v>116</v>
      </c>
      <c r="AG260" s="25">
        <v>283</v>
      </c>
      <c r="AH260" s="25">
        <v>283</v>
      </c>
      <c r="AI260" s="24" t="s">
        <v>410</v>
      </c>
      <c r="AJ260" s="24" t="s">
        <v>1174</v>
      </c>
      <c r="AK260" s="25"/>
    </row>
    <row r="261" s="9" customFormat="1" ht="63" customHeight="1" spans="1:37">
      <c r="A261" s="25" t="s">
        <v>127</v>
      </c>
      <c r="B261" s="24" t="s">
        <v>223</v>
      </c>
      <c r="C261" s="24" t="s">
        <v>1175</v>
      </c>
      <c r="D261" s="24" t="s">
        <v>1176</v>
      </c>
      <c r="E261" s="33" t="s">
        <v>198</v>
      </c>
      <c r="F261" s="33" t="s">
        <v>1173</v>
      </c>
      <c r="G261" s="25" t="s">
        <v>133</v>
      </c>
      <c r="H261" s="25" t="s">
        <v>836</v>
      </c>
      <c r="I261" s="25" t="s">
        <v>747</v>
      </c>
      <c r="J261" s="25">
        <v>5222139</v>
      </c>
      <c r="K261" s="40">
        <f t="shared" si="10"/>
        <v>382</v>
      </c>
      <c r="L261" s="40">
        <f t="shared" si="11"/>
        <v>382</v>
      </c>
      <c r="M261" s="41">
        <v>322</v>
      </c>
      <c r="N261" s="41"/>
      <c r="O261" s="41">
        <v>60</v>
      </c>
      <c r="P261" s="41"/>
      <c r="Q261" s="41"/>
      <c r="R261" s="41"/>
      <c r="S261" s="41"/>
      <c r="T261" s="41"/>
      <c r="U261" s="41"/>
      <c r="V261" s="41"/>
      <c r="W261" s="41"/>
      <c r="X261" s="41"/>
      <c r="Y261" s="41"/>
      <c r="Z261" s="25" t="s">
        <v>136</v>
      </c>
      <c r="AA261" s="25" t="s">
        <v>137</v>
      </c>
      <c r="AB261" s="25" t="s">
        <v>138</v>
      </c>
      <c r="AC261" s="25" t="s">
        <v>138</v>
      </c>
      <c r="AD261" s="25" t="s">
        <v>138</v>
      </c>
      <c r="AE261" s="25" t="s">
        <v>138</v>
      </c>
      <c r="AF261" s="25">
        <v>40</v>
      </c>
      <c r="AG261" s="25">
        <v>103</v>
      </c>
      <c r="AH261" s="25">
        <v>103</v>
      </c>
      <c r="AI261" s="24" t="s">
        <v>410</v>
      </c>
      <c r="AJ261" s="24" t="s">
        <v>1177</v>
      </c>
      <c r="AK261" s="25"/>
    </row>
    <row r="262" s="9" customFormat="1" ht="63" customHeight="1" spans="1:37">
      <c r="A262" s="25" t="s">
        <v>127</v>
      </c>
      <c r="B262" s="24" t="s">
        <v>223</v>
      </c>
      <c r="C262" s="24" t="s">
        <v>1178</v>
      </c>
      <c r="D262" s="24" t="s">
        <v>1172</v>
      </c>
      <c r="E262" s="33" t="s">
        <v>198</v>
      </c>
      <c r="F262" s="33" t="s">
        <v>1179</v>
      </c>
      <c r="G262" s="25" t="s">
        <v>133</v>
      </c>
      <c r="H262" s="25" t="s">
        <v>836</v>
      </c>
      <c r="I262" s="25" t="s">
        <v>747</v>
      </c>
      <c r="J262" s="25">
        <v>5222139</v>
      </c>
      <c r="K262" s="40">
        <f t="shared" si="10"/>
        <v>36.55</v>
      </c>
      <c r="L262" s="40">
        <f t="shared" si="11"/>
        <v>36.55</v>
      </c>
      <c r="M262" s="41"/>
      <c r="N262" s="41"/>
      <c r="O262" s="41">
        <v>36.55</v>
      </c>
      <c r="P262" s="41"/>
      <c r="Q262" s="41">
        <v>0</v>
      </c>
      <c r="R262" s="41"/>
      <c r="S262" s="41"/>
      <c r="T262" s="41"/>
      <c r="U262" s="41"/>
      <c r="V262" s="41"/>
      <c r="W262" s="41"/>
      <c r="X262" s="41"/>
      <c r="Y262" s="41"/>
      <c r="Z262" s="25" t="s">
        <v>136</v>
      </c>
      <c r="AA262" s="25" t="s">
        <v>137</v>
      </c>
      <c r="AB262" s="25" t="s">
        <v>138</v>
      </c>
      <c r="AC262" s="25" t="s">
        <v>138</v>
      </c>
      <c r="AD262" s="25" t="s">
        <v>138</v>
      </c>
      <c r="AE262" s="25" t="s">
        <v>138</v>
      </c>
      <c r="AF262" s="25">
        <v>40</v>
      </c>
      <c r="AG262" s="25">
        <v>103</v>
      </c>
      <c r="AH262" s="25">
        <v>103</v>
      </c>
      <c r="AI262" s="24" t="s">
        <v>410</v>
      </c>
      <c r="AJ262" s="24" t="s">
        <v>1180</v>
      </c>
      <c r="AK262" s="25"/>
    </row>
    <row r="263" s="9" customFormat="1" ht="63" customHeight="1" spans="1:37">
      <c r="A263" s="25" t="s">
        <v>147</v>
      </c>
      <c r="B263" s="23" t="s">
        <v>259</v>
      </c>
      <c r="C263" s="24" t="s">
        <v>1181</v>
      </c>
      <c r="D263" s="24" t="s">
        <v>1182</v>
      </c>
      <c r="E263" s="25" t="s">
        <v>198</v>
      </c>
      <c r="F263" s="25" t="s">
        <v>203</v>
      </c>
      <c r="G263" s="25" t="s">
        <v>133</v>
      </c>
      <c r="H263" s="25" t="s">
        <v>836</v>
      </c>
      <c r="I263" s="25" t="s">
        <v>747</v>
      </c>
      <c r="J263" s="25">
        <v>5222139</v>
      </c>
      <c r="K263" s="40">
        <f t="shared" si="10"/>
        <v>50</v>
      </c>
      <c r="L263" s="40">
        <f t="shared" si="11"/>
        <v>0</v>
      </c>
      <c r="M263" s="41"/>
      <c r="N263" s="41"/>
      <c r="O263" s="41"/>
      <c r="P263" s="41"/>
      <c r="Q263" s="41">
        <v>50</v>
      </c>
      <c r="R263" s="41"/>
      <c r="S263" s="41"/>
      <c r="T263" s="41"/>
      <c r="U263" s="41"/>
      <c r="V263" s="41"/>
      <c r="W263" s="41"/>
      <c r="X263" s="41"/>
      <c r="Y263" s="41"/>
      <c r="Z263" s="25" t="s">
        <v>136</v>
      </c>
      <c r="AA263" s="25" t="s">
        <v>137</v>
      </c>
      <c r="AB263" s="25" t="s">
        <v>138</v>
      </c>
      <c r="AC263" s="25" t="s">
        <v>138</v>
      </c>
      <c r="AD263" s="25" t="s">
        <v>138</v>
      </c>
      <c r="AE263" s="25" t="s">
        <v>138</v>
      </c>
      <c r="AF263" s="25">
        <v>103</v>
      </c>
      <c r="AG263" s="25">
        <v>331</v>
      </c>
      <c r="AH263" s="25">
        <v>653</v>
      </c>
      <c r="AI263" s="24" t="s">
        <v>1183</v>
      </c>
      <c r="AJ263" s="24" t="s">
        <v>1184</v>
      </c>
      <c r="AK263" s="25"/>
    </row>
    <row r="264" s="9" customFormat="1" ht="63" customHeight="1" spans="1:37">
      <c r="A264" s="25" t="s">
        <v>147</v>
      </c>
      <c r="B264" s="24" t="s">
        <v>128</v>
      </c>
      <c r="C264" s="24" t="s">
        <v>1185</v>
      </c>
      <c r="D264" s="24" t="s">
        <v>1186</v>
      </c>
      <c r="E264" s="33" t="s">
        <v>1187</v>
      </c>
      <c r="F264" s="33"/>
      <c r="G264" s="25" t="s">
        <v>133</v>
      </c>
      <c r="H264" s="25" t="s">
        <v>836</v>
      </c>
      <c r="I264" s="25" t="s">
        <v>747</v>
      </c>
      <c r="J264" s="25">
        <v>5222139</v>
      </c>
      <c r="K264" s="40">
        <f t="shared" si="10"/>
        <v>60</v>
      </c>
      <c r="L264" s="40">
        <f t="shared" si="11"/>
        <v>0</v>
      </c>
      <c r="M264" s="41"/>
      <c r="N264" s="41"/>
      <c r="O264" s="41"/>
      <c r="P264" s="41"/>
      <c r="Q264" s="41">
        <v>60</v>
      </c>
      <c r="R264" s="41"/>
      <c r="S264" s="41"/>
      <c r="T264" s="41"/>
      <c r="U264" s="41"/>
      <c r="V264" s="41"/>
      <c r="W264" s="41"/>
      <c r="X264" s="41"/>
      <c r="Y264" s="41"/>
      <c r="Z264" s="25" t="s">
        <v>136</v>
      </c>
      <c r="AA264" s="25" t="s">
        <v>137</v>
      </c>
      <c r="AB264" s="25" t="s">
        <v>138</v>
      </c>
      <c r="AC264" s="25" t="s">
        <v>138</v>
      </c>
      <c r="AD264" s="25" t="s">
        <v>138</v>
      </c>
      <c r="AE264" s="25" t="s">
        <v>138</v>
      </c>
      <c r="AF264" s="25">
        <v>7</v>
      </c>
      <c r="AG264" s="25">
        <v>15</v>
      </c>
      <c r="AH264" s="25">
        <v>15</v>
      </c>
      <c r="AI264" s="24" t="s">
        <v>915</v>
      </c>
      <c r="AJ264" s="24" t="s">
        <v>1188</v>
      </c>
      <c r="AK264" s="25"/>
    </row>
    <row r="265" s="9" customFormat="1" ht="63" customHeight="1" spans="1:37">
      <c r="A265" s="25" t="s">
        <v>147</v>
      </c>
      <c r="B265" s="23" t="s">
        <v>259</v>
      </c>
      <c r="C265" s="24" t="s">
        <v>1189</v>
      </c>
      <c r="D265" s="24" t="s">
        <v>1160</v>
      </c>
      <c r="E265" s="25" t="s">
        <v>207</v>
      </c>
      <c r="F265" s="25" t="s">
        <v>1190</v>
      </c>
      <c r="G265" s="25" t="s">
        <v>133</v>
      </c>
      <c r="H265" s="25" t="s">
        <v>836</v>
      </c>
      <c r="I265" s="25" t="s">
        <v>747</v>
      </c>
      <c r="J265" s="25">
        <v>5222139</v>
      </c>
      <c r="K265" s="40">
        <f t="shared" si="10"/>
        <v>30</v>
      </c>
      <c r="L265" s="40">
        <f t="shared" si="11"/>
        <v>0</v>
      </c>
      <c r="M265" s="41"/>
      <c r="N265" s="41"/>
      <c r="O265" s="41"/>
      <c r="P265" s="41"/>
      <c r="Q265" s="41">
        <v>30</v>
      </c>
      <c r="R265" s="41"/>
      <c r="S265" s="41"/>
      <c r="T265" s="41"/>
      <c r="U265" s="41"/>
      <c r="V265" s="41"/>
      <c r="W265" s="41"/>
      <c r="X265" s="41"/>
      <c r="Y265" s="41"/>
      <c r="Z265" s="25" t="s">
        <v>136</v>
      </c>
      <c r="AA265" s="25" t="s">
        <v>137</v>
      </c>
      <c r="AB265" s="25" t="s">
        <v>137</v>
      </c>
      <c r="AC265" s="25" t="s">
        <v>138</v>
      </c>
      <c r="AD265" s="25" t="s">
        <v>138</v>
      </c>
      <c r="AE265" s="25" t="s">
        <v>138</v>
      </c>
      <c r="AF265" s="25">
        <v>40</v>
      </c>
      <c r="AG265" s="25">
        <v>103</v>
      </c>
      <c r="AH265" s="25">
        <v>103</v>
      </c>
      <c r="AI265" s="24" t="s">
        <v>1191</v>
      </c>
      <c r="AJ265" s="24" t="s">
        <v>1192</v>
      </c>
      <c r="AK265" s="25"/>
    </row>
    <row r="266" s="9" customFormat="1" ht="63" customHeight="1" spans="1:37">
      <c r="A266" s="25" t="s">
        <v>127</v>
      </c>
      <c r="B266" s="24" t="s">
        <v>223</v>
      </c>
      <c r="C266" s="24" t="s">
        <v>1193</v>
      </c>
      <c r="D266" s="24" t="s">
        <v>1172</v>
      </c>
      <c r="E266" s="33" t="s">
        <v>213</v>
      </c>
      <c r="F266" s="33" t="s">
        <v>1194</v>
      </c>
      <c r="G266" s="25" t="s">
        <v>133</v>
      </c>
      <c r="H266" s="25" t="s">
        <v>836</v>
      </c>
      <c r="I266" s="25" t="s">
        <v>747</v>
      </c>
      <c r="J266" s="25">
        <v>5222139</v>
      </c>
      <c r="K266" s="40">
        <f t="shared" si="10"/>
        <v>36.55</v>
      </c>
      <c r="L266" s="40">
        <f t="shared" si="11"/>
        <v>36.55</v>
      </c>
      <c r="M266" s="41"/>
      <c r="N266" s="41"/>
      <c r="O266" s="41">
        <v>36.55</v>
      </c>
      <c r="P266" s="41"/>
      <c r="Q266" s="41">
        <v>0</v>
      </c>
      <c r="R266" s="41"/>
      <c r="S266" s="41"/>
      <c r="T266" s="41"/>
      <c r="U266" s="41"/>
      <c r="V266" s="41"/>
      <c r="W266" s="41"/>
      <c r="X266" s="41"/>
      <c r="Y266" s="41"/>
      <c r="Z266" s="25" t="s">
        <v>136</v>
      </c>
      <c r="AA266" s="25" t="s">
        <v>137</v>
      </c>
      <c r="AB266" s="25" t="s">
        <v>138</v>
      </c>
      <c r="AC266" s="25" t="s">
        <v>138</v>
      </c>
      <c r="AD266" s="25" t="s">
        <v>138</v>
      </c>
      <c r="AE266" s="25" t="s">
        <v>138</v>
      </c>
      <c r="AF266" s="25">
        <v>44</v>
      </c>
      <c r="AG266" s="25">
        <v>120</v>
      </c>
      <c r="AH266" s="25">
        <v>325</v>
      </c>
      <c r="AI266" s="24" t="s">
        <v>410</v>
      </c>
      <c r="AJ266" s="24" t="s">
        <v>1195</v>
      </c>
      <c r="AK266" s="25"/>
    </row>
    <row r="267" s="9" customFormat="1" ht="63" customHeight="1" spans="1:37">
      <c r="A267" s="25" t="s">
        <v>147</v>
      </c>
      <c r="B267" s="24" t="s">
        <v>259</v>
      </c>
      <c r="C267" s="24" t="s">
        <v>1196</v>
      </c>
      <c r="D267" s="24" t="s">
        <v>1197</v>
      </c>
      <c r="E267" s="33" t="s">
        <v>213</v>
      </c>
      <c r="F267" s="33" t="s">
        <v>1194</v>
      </c>
      <c r="G267" s="25" t="s">
        <v>133</v>
      </c>
      <c r="H267" s="25" t="s">
        <v>836</v>
      </c>
      <c r="I267" s="25" t="s">
        <v>747</v>
      </c>
      <c r="J267" s="25">
        <v>5222139</v>
      </c>
      <c r="K267" s="40">
        <f t="shared" si="10"/>
        <v>77.7</v>
      </c>
      <c r="L267" s="40">
        <f t="shared" si="11"/>
        <v>77.7</v>
      </c>
      <c r="M267" s="41"/>
      <c r="N267" s="41"/>
      <c r="O267" s="41"/>
      <c r="P267" s="41">
        <v>77.7</v>
      </c>
      <c r="Q267" s="41">
        <v>0</v>
      </c>
      <c r="R267" s="41"/>
      <c r="S267" s="41"/>
      <c r="T267" s="41"/>
      <c r="U267" s="41"/>
      <c r="V267" s="41"/>
      <c r="W267" s="41"/>
      <c r="X267" s="41"/>
      <c r="Y267" s="41"/>
      <c r="Z267" s="25" t="s">
        <v>136</v>
      </c>
      <c r="AA267" s="25" t="s">
        <v>137</v>
      </c>
      <c r="AB267" s="25" t="s">
        <v>137</v>
      </c>
      <c r="AC267" s="25" t="s">
        <v>138</v>
      </c>
      <c r="AD267" s="25" t="s">
        <v>138</v>
      </c>
      <c r="AE267" s="25" t="s">
        <v>138</v>
      </c>
      <c r="AF267" s="25">
        <v>44</v>
      </c>
      <c r="AG267" s="25">
        <v>119</v>
      </c>
      <c r="AH267" s="25">
        <v>119</v>
      </c>
      <c r="AI267" s="24" t="s">
        <v>410</v>
      </c>
      <c r="AJ267" s="24" t="s">
        <v>1198</v>
      </c>
      <c r="AK267" s="25"/>
    </row>
    <row r="268" s="9" customFormat="1" ht="63" customHeight="1" spans="1:37">
      <c r="A268" s="25" t="s">
        <v>147</v>
      </c>
      <c r="B268" s="24" t="s">
        <v>259</v>
      </c>
      <c r="C268" s="24" t="s">
        <v>1199</v>
      </c>
      <c r="D268" s="24" t="s">
        <v>1200</v>
      </c>
      <c r="E268" s="33" t="s">
        <v>213</v>
      </c>
      <c r="F268" s="33" t="s">
        <v>1201</v>
      </c>
      <c r="G268" s="25" t="s">
        <v>133</v>
      </c>
      <c r="H268" s="25" t="s">
        <v>836</v>
      </c>
      <c r="I268" s="25" t="s">
        <v>747</v>
      </c>
      <c r="J268" s="25">
        <v>5222139</v>
      </c>
      <c r="K268" s="40">
        <f t="shared" si="10"/>
        <v>172</v>
      </c>
      <c r="L268" s="40">
        <f t="shared" si="11"/>
        <v>172</v>
      </c>
      <c r="M268" s="41">
        <v>132</v>
      </c>
      <c r="N268" s="41"/>
      <c r="O268" s="41">
        <v>40</v>
      </c>
      <c r="P268" s="41"/>
      <c r="Q268" s="41">
        <v>0</v>
      </c>
      <c r="R268" s="41"/>
      <c r="S268" s="41"/>
      <c r="T268" s="41"/>
      <c r="U268" s="41"/>
      <c r="V268" s="41"/>
      <c r="W268" s="41"/>
      <c r="X268" s="41"/>
      <c r="Y268" s="41"/>
      <c r="Z268" s="25" t="s">
        <v>136</v>
      </c>
      <c r="AA268" s="25" t="s">
        <v>137</v>
      </c>
      <c r="AB268" s="25" t="s">
        <v>138</v>
      </c>
      <c r="AC268" s="25" t="s">
        <v>138</v>
      </c>
      <c r="AD268" s="25" t="s">
        <v>138</v>
      </c>
      <c r="AE268" s="25" t="s">
        <v>138</v>
      </c>
      <c r="AF268" s="25">
        <v>38</v>
      </c>
      <c r="AG268" s="25">
        <v>86</v>
      </c>
      <c r="AH268" s="25">
        <v>86</v>
      </c>
      <c r="AI268" s="24" t="s">
        <v>410</v>
      </c>
      <c r="AJ268" s="24" t="s">
        <v>1202</v>
      </c>
      <c r="AK268" s="25"/>
    </row>
    <row r="269" s="9" customFormat="1" ht="63" customHeight="1" spans="1:37">
      <c r="A269" s="25" t="s">
        <v>147</v>
      </c>
      <c r="B269" s="23" t="s">
        <v>259</v>
      </c>
      <c r="C269" s="24" t="s">
        <v>1203</v>
      </c>
      <c r="D269" s="24" t="s">
        <v>1204</v>
      </c>
      <c r="E269" s="25" t="s">
        <v>213</v>
      </c>
      <c r="F269" s="25" t="s">
        <v>1205</v>
      </c>
      <c r="G269" s="25" t="s">
        <v>133</v>
      </c>
      <c r="H269" s="25" t="s">
        <v>836</v>
      </c>
      <c r="I269" s="25" t="s">
        <v>747</v>
      </c>
      <c r="J269" s="25">
        <v>5222139</v>
      </c>
      <c r="K269" s="40">
        <f t="shared" si="10"/>
        <v>42</v>
      </c>
      <c r="L269" s="40">
        <f t="shared" si="11"/>
        <v>0</v>
      </c>
      <c r="M269" s="41"/>
      <c r="N269" s="41"/>
      <c r="O269" s="41"/>
      <c r="P269" s="41"/>
      <c r="Q269" s="41">
        <v>42</v>
      </c>
      <c r="R269" s="41"/>
      <c r="S269" s="41"/>
      <c r="T269" s="41"/>
      <c r="U269" s="41"/>
      <c r="V269" s="41"/>
      <c r="W269" s="41"/>
      <c r="X269" s="41"/>
      <c r="Y269" s="41"/>
      <c r="Z269" s="25" t="s">
        <v>136</v>
      </c>
      <c r="AA269" s="25" t="s">
        <v>137</v>
      </c>
      <c r="AB269" s="25" t="s">
        <v>138</v>
      </c>
      <c r="AC269" s="25" t="s">
        <v>138</v>
      </c>
      <c r="AD269" s="25" t="s">
        <v>138</v>
      </c>
      <c r="AE269" s="25" t="s">
        <v>138</v>
      </c>
      <c r="AF269" s="25">
        <v>39</v>
      </c>
      <c r="AG269" s="25">
        <v>87</v>
      </c>
      <c r="AH269" s="25">
        <v>660</v>
      </c>
      <c r="AI269" s="24" t="s">
        <v>1206</v>
      </c>
      <c r="AJ269" s="24" t="s">
        <v>1207</v>
      </c>
      <c r="AK269" s="25"/>
    </row>
    <row r="270" s="9" customFormat="1" ht="63" customHeight="1" spans="1:37">
      <c r="A270" s="25" t="s">
        <v>127</v>
      </c>
      <c r="B270" s="24" t="s">
        <v>223</v>
      </c>
      <c r="C270" s="24" t="s">
        <v>1208</v>
      </c>
      <c r="D270" s="24" t="s">
        <v>1209</v>
      </c>
      <c r="E270" s="25" t="s">
        <v>213</v>
      </c>
      <c r="F270" s="25" t="s">
        <v>1205</v>
      </c>
      <c r="G270" s="25" t="s">
        <v>133</v>
      </c>
      <c r="H270" s="25" t="s">
        <v>836</v>
      </c>
      <c r="I270" s="25" t="s">
        <v>747</v>
      </c>
      <c r="J270" s="25">
        <v>5222139</v>
      </c>
      <c r="K270" s="40">
        <f t="shared" si="10"/>
        <v>186.57</v>
      </c>
      <c r="L270" s="40">
        <f t="shared" si="11"/>
        <v>0</v>
      </c>
      <c r="M270" s="41"/>
      <c r="N270" s="41"/>
      <c r="O270" s="41"/>
      <c r="P270" s="41"/>
      <c r="Q270" s="41">
        <v>186.57</v>
      </c>
      <c r="R270" s="41"/>
      <c r="S270" s="41"/>
      <c r="T270" s="41"/>
      <c r="U270" s="41"/>
      <c r="V270" s="41"/>
      <c r="W270" s="41"/>
      <c r="X270" s="41"/>
      <c r="Y270" s="41"/>
      <c r="Z270" s="59" t="s">
        <v>136</v>
      </c>
      <c r="AA270" s="25" t="s">
        <v>137</v>
      </c>
      <c r="AB270" s="25" t="s">
        <v>138</v>
      </c>
      <c r="AC270" s="25" t="s">
        <v>138</v>
      </c>
      <c r="AD270" s="25" t="s">
        <v>138</v>
      </c>
      <c r="AE270" s="25" t="s">
        <v>138</v>
      </c>
      <c r="AF270" s="25">
        <v>39</v>
      </c>
      <c r="AG270" s="25">
        <v>87</v>
      </c>
      <c r="AH270" s="25">
        <v>660</v>
      </c>
      <c r="AI270" s="24" t="s">
        <v>1210</v>
      </c>
      <c r="AJ270" s="24" t="s">
        <v>1211</v>
      </c>
      <c r="AK270" s="25"/>
    </row>
    <row r="271" s="9" customFormat="1" ht="63" customHeight="1" spans="1:37">
      <c r="A271" s="25" t="s">
        <v>127</v>
      </c>
      <c r="B271" s="23" t="s">
        <v>223</v>
      </c>
      <c r="C271" s="23" t="s">
        <v>1212</v>
      </c>
      <c r="D271" s="24" t="s">
        <v>1213</v>
      </c>
      <c r="E271" s="25" t="s">
        <v>213</v>
      </c>
      <c r="F271" s="25" t="s">
        <v>1214</v>
      </c>
      <c r="G271" s="25" t="s">
        <v>133</v>
      </c>
      <c r="H271" s="25" t="s">
        <v>836</v>
      </c>
      <c r="I271" s="25" t="s">
        <v>747</v>
      </c>
      <c r="J271" s="25">
        <v>5222139</v>
      </c>
      <c r="K271" s="40">
        <f t="shared" si="10"/>
        <v>163.38</v>
      </c>
      <c r="L271" s="40">
        <f t="shared" si="11"/>
        <v>0</v>
      </c>
      <c r="M271" s="41"/>
      <c r="N271" s="41"/>
      <c r="O271" s="41"/>
      <c r="P271" s="41"/>
      <c r="Q271" s="41">
        <v>163.38</v>
      </c>
      <c r="R271" s="41"/>
      <c r="S271" s="41"/>
      <c r="T271" s="41"/>
      <c r="U271" s="41"/>
      <c r="V271" s="41"/>
      <c r="W271" s="41"/>
      <c r="X271" s="41"/>
      <c r="Y271" s="41"/>
      <c r="Z271" s="25" t="s">
        <v>136</v>
      </c>
      <c r="AA271" s="25" t="s">
        <v>137</v>
      </c>
      <c r="AB271" s="25" t="s">
        <v>138</v>
      </c>
      <c r="AC271" s="25" t="s">
        <v>138</v>
      </c>
      <c r="AD271" s="25" t="s">
        <v>138</v>
      </c>
      <c r="AE271" s="25" t="s">
        <v>138</v>
      </c>
      <c r="AF271" s="25">
        <v>86</v>
      </c>
      <c r="AG271" s="25">
        <v>237</v>
      </c>
      <c r="AH271" s="25">
        <v>237</v>
      </c>
      <c r="AI271" s="24" t="s">
        <v>1215</v>
      </c>
      <c r="AJ271" s="24" t="s">
        <v>1216</v>
      </c>
      <c r="AK271" s="25"/>
    </row>
    <row r="272" s="9" customFormat="1" ht="63" customHeight="1" spans="1:37">
      <c r="A272" s="25" t="s">
        <v>127</v>
      </c>
      <c r="B272" s="24" t="s">
        <v>250</v>
      </c>
      <c r="C272" s="24" t="s">
        <v>1217</v>
      </c>
      <c r="D272" s="24" t="s">
        <v>1218</v>
      </c>
      <c r="E272" s="25" t="s">
        <v>131</v>
      </c>
      <c r="F272" s="25" t="s">
        <v>1219</v>
      </c>
      <c r="G272" s="25" t="s">
        <v>133</v>
      </c>
      <c r="H272" s="25" t="s">
        <v>1220</v>
      </c>
      <c r="I272" s="25" t="s">
        <v>1221</v>
      </c>
      <c r="J272" s="25">
        <v>13892272880</v>
      </c>
      <c r="K272" s="40">
        <f t="shared" si="10"/>
        <v>200</v>
      </c>
      <c r="L272" s="40">
        <f t="shared" si="11"/>
        <v>200</v>
      </c>
      <c r="M272" s="41"/>
      <c r="N272" s="41"/>
      <c r="O272" s="41">
        <v>200</v>
      </c>
      <c r="P272" s="41"/>
      <c r="Q272" s="41"/>
      <c r="R272" s="41"/>
      <c r="S272" s="41"/>
      <c r="T272" s="41"/>
      <c r="U272" s="41"/>
      <c r="V272" s="41"/>
      <c r="W272" s="41"/>
      <c r="X272" s="41"/>
      <c r="Y272" s="41"/>
      <c r="Z272" s="25" t="s">
        <v>136</v>
      </c>
      <c r="AA272" s="25" t="s">
        <v>137</v>
      </c>
      <c r="AB272" s="25" t="s">
        <v>138</v>
      </c>
      <c r="AC272" s="25" t="s">
        <v>137</v>
      </c>
      <c r="AD272" s="25" t="s">
        <v>137</v>
      </c>
      <c r="AE272" s="25" t="s">
        <v>138</v>
      </c>
      <c r="AF272" s="51">
        <v>969</v>
      </c>
      <c r="AG272" s="51">
        <v>2423</v>
      </c>
      <c r="AH272" s="51">
        <v>2600</v>
      </c>
      <c r="AI272" s="24" t="s">
        <v>1222</v>
      </c>
      <c r="AJ272" s="24" t="s">
        <v>1223</v>
      </c>
      <c r="AK272" s="25"/>
    </row>
    <row r="273" s="9" customFormat="1" ht="63" customHeight="1" spans="1:37">
      <c r="A273" s="25" t="s">
        <v>147</v>
      </c>
      <c r="B273" s="24" t="s">
        <v>215</v>
      </c>
      <c r="C273" s="24" t="s">
        <v>1224</v>
      </c>
      <c r="D273" s="24" t="s">
        <v>1225</v>
      </c>
      <c r="E273" s="25" t="s">
        <v>198</v>
      </c>
      <c r="F273" s="25" t="s">
        <v>1226</v>
      </c>
      <c r="G273" s="25" t="s">
        <v>133</v>
      </c>
      <c r="H273" s="25" t="s">
        <v>1220</v>
      </c>
      <c r="I273" s="25" t="s">
        <v>1221</v>
      </c>
      <c r="J273" s="25">
        <v>13892272880</v>
      </c>
      <c r="K273" s="40">
        <f t="shared" si="10"/>
        <v>600</v>
      </c>
      <c r="L273" s="40">
        <f t="shared" si="11"/>
        <v>600</v>
      </c>
      <c r="M273" s="41">
        <v>600</v>
      </c>
      <c r="N273" s="41"/>
      <c r="O273" s="41"/>
      <c r="P273" s="41"/>
      <c r="Q273" s="41"/>
      <c r="R273" s="41"/>
      <c r="S273" s="41"/>
      <c r="T273" s="41"/>
      <c r="U273" s="41"/>
      <c r="V273" s="41"/>
      <c r="W273" s="41"/>
      <c r="X273" s="41"/>
      <c r="Y273" s="41"/>
      <c r="Z273" s="25" t="s">
        <v>136</v>
      </c>
      <c r="AA273" s="25" t="s">
        <v>137</v>
      </c>
      <c r="AB273" s="25" t="s">
        <v>137</v>
      </c>
      <c r="AC273" s="25" t="s">
        <v>137</v>
      </c>
      <c r="AD273" s="25" t="s">
        <v>137</v>
      </c>
      <c r="AE273" s="25" t="s">
        <v>138</v>
      </c>
      <c r="AF273" s="25">
        <v>91</v>
      </c>
      <c r="AG273" s="25">
        <v>320</v>
      </c>
      <c r="AH273" s="25">
        <v>380</v>
      </c>
      <c r="AI273" s="24" t="s">
        <v>1227</v>
      </c>
      <c r="AJ273" s="24" t="s">
        <v>1228</v>
      </c>
      <c r="AK273" s="25"/>
    </row>
    <row r="274" s="9" customFormat="1" ht="63" customHeight="1" spans="1:37">
      <c r="A274" s="25" t="s">
        <v>127</v>
      </c>
      <c r="B274" s="24" t="s">
        <v>250</v>
      </c>
      <c r="C274" s="24" t="s">
        <v>1229</v>
      </c>
      <c r="D274" s="24" t="s">
        <v>1230</v>
      </c>
      <c r="E274" s="25" t="s">
        <v>198</v>
      </c>
      <c r="F274" s="25" t="s">
        <v>353</v>
      </c>
      <c r="G274" s="25" t="s">
        <v>133</v>
      </c>
      <c r="H274" s="25" t="s">
        <v>1220</v>
      </c>
      <c r="I274" s="25" t="s">
        <v>1231</v>
      </c>
      <c r="J274" s="25">
        <v>13409190222</v>
      </c>
      <c r="K274" s="40">
        <f t="shared" si="10"/>
        <v>800</v>
      </c>
      <c r="L274" s="40">
        <f t="shared" si="11"/>
        <v>800</v>
      </c>
      <c r="M274" s="41">
        <v>800</v>
      </c>
      <c r="N274" s="41"/>
      <c r="O274" s="41"/>
      <c r="P274" s="41"/>
      <c r="Q274" s="41"/>
      <c r="R274" s="41"/>
      <c r="S274" s="41"/>
      <c r="T274" s="41"/>
      <c r="U274" s="41"/>
      <c r="V274" s="41"/>
      <c r="W274" s="41"/>
      <c r="X274" s="41"/>
      <c r="Y274" s="41"/>
      <c r="Z274" s="25" t="s">
        <v>136</v>
      </c>
      <c r="AA274" s="25" t="s">
        <v>137</v>
      </c>
      <c r="AB274" s="25" t="s">
        <v>138</v>
      </c>
      <c r="AC274" s="25" t="s">
        <v>138</v>
      </c>
      <c r="AD274" s="25" t="s">
        <v>138</v>
      </c>
      <c r="AE274" s="25" t="s">
        <v>1232</v>
      </c>
      <c r="AF274" s="25">
        <v>443</v>
      </c>
      <c r="AG274" s="25">
        <v>1501</v>
      </c>
      <c r="AH274" s="25">
        <v>1501</v>
      </c>
      <c r="AI274" s="24" t="s">
        <v>1233</v>
      </c>
      <c r="AJ274" s="24" t="s">
        <v>1234</v>
      </c>
      <c r="AK274" s="25"/>
    </row>
    <row r="275" s="9" customFormat="1" ht="63" customHeight="1" spans="1:37">
      <c r="A275" s="25" t="s">
        <v>147</v>
      </c>
      <c r="B275" s="24" t="s">
        <v>215</v>
      </c>
      <c r="C275" s="24" t="s">
        <v>1235</v>
      </c>
      <c r="D275" s="24" t="s">
        <v>1236</v>
      </c>
      <c r="E275" s="25" t="s">
        <v>213</v>
      </c>
      <c r="F275" s="25" t="s">
        <v>689</v>
      </c>
      <c r="G275" s="25" t="s">
        <v>133</v>
      </c>
      <c r="H275" s="25" t="s">
        <v>1220</v>
      </c>
      <c r="I275" s="25" t="s">
        <v>1221</v>
      </c>
      <c r="J275" s="25">
        <v>13892272880</v>
      </c>
      <c r="K275" s="40">
        <f t="shared" si="10"/>
        <v>700</v>
      </c>
      <c r="L275" s="40">
        <f t="shared" si="11"/>
        <v>700</v>
      </c>
      <c r="M275" s="41">
        <v>700</v>
      </c>
      <c r="N275" s="41"/>
      <c r="O275" s="41"/>
      <c r="P275" s="41"/>
      <c r="Q275" s="41"/>
      <c r="R275" s="41"/>
      <c r="S275" s="41"/>
      <c r="T275" s="41"/>
      <c r="U275" s="41"/>
      <c r="V275" s="41"/>
      <c r="W275" s="41"/>
      <c r="X275" s="41"/>
      <c r="Y275" s="41"/>
      <c r="Z275" s="25" t="s">
        <v>136</v>
      </c>
      <c r="AA275" s="25" t="s">
        <v>137</v>
      </c>
      <c r="AB275" s="25" t="s">
        <v>138</v>
      </c>
      <c r="AC275" s="25" t="s">
        <v>137</v>
      </c>
      <c r="AD275" s="25" t="s">
        <v>138</v>
      </c>
      <c r="AE275" s="25" t="s">
        <v>138</v>
      </c>
      <c r="AF275" s="25">
        <v>92</v>
      </c>
      <c r="AG275" s="25">
        <v>276</v>
      </c>
      <c r="AH275" s="25">
        <v>515</v>
      </c>
      <c r="AI275" s="24" t="s">
        <v>1237</v>
      </c>
      <c r="AJ275" s="24" t="s">
        <v>1238</v>
      </c>
      <c r="AK275" s="25"/>
    </row>
    <row r="276" s="9" customFormat="1" ht="63" customHeight="1" spans="1:37">
      <c r="A276" s="25" t="s">
        <v>141</v>
      </c>
      <c r="B276" s="24" t="s">
        <v>142</v>
      </c>
      <c r="C276" s="24" t="s">
        <v>1239</v>
      </c>
      <c r="D276" s="24" t="s">
        <v>1240</v>
      </c>
      <c r="E276" s="25" t="s">
        <v>131</v>
      </c>
      <c r="F276" s="25"/>
      <c r="G276" s="25" t="s">
        <v>133</v>
      </c>
      <c r="H276" s="25" t="s">
        <v>1241</v>
      </c>
      <c r="I276" s="25" t="s">
        <v>1242</v>
      </c>
      <c r="J276" s="25">
        <v>5222065</v>
      </c>
      <c r="K276" s="40">
        <f t="shared" si="10"/>
        <v>3.996</v>
      </c>
      <c r="L276" s="40">
        <f t="shared" si="11"/>
        <v>0</v>
      </c>
      <c r="M276" s="41"/>
      <c r="N276" s="41"/>
      <c r="O276" s="41"/>
      <c r="P276" s="41"/>
      <c r="Q276" s="41"/>
      <c r="R276" s="41">
        <v>3.996</v>
      </c>
      <c r="S276" s="41"/>
      <c r="T276" s="41"/>
      <c r="U276" s="41"/>
      <c r="V276" s="41"/>
      <c r="W276" s="41"/>
      <c r="X276" s="41"/>
      <c r="Y276" s="41"/>
      <c r="Z276" s="25" t="s">
        <v>136</v>
      </c>
      <c r="AA276" s="25" t="s">
        <v>137</v>
      </c>
      <c r="AB276" s="25" t="s">
        <v>138</v>
      </c>
      <c r="AC276" s="25" t="s">
        <v>138</v>
      </c>
      <c r="AD276" s="25" t="s">
        <v>138</v>
      </c>
      <c r="AE276" s="25" t="s">
        <v>138</v>
      </c>
      <c r="AF276" s="25">
        <v>200</v>
      </c>
      <c r="AG276" s="25">
        <v>200</v>
      </c>
      <c r="AH276" s="25">
        <v>200</v>
      </c>
      <c r="AI276" s="24" t="s">
        <v>1243</v>
      </c>
      <c r="AJ276" s="24" t="s">
        <v>1244</v>
      </c>
      <c r="AK276" s="25"/>
    </row>
    <row r="277" s="9" customFormat="1" ht="63" customHeight="1" spans="1:37">
      <c r="A277" s="25" t="s">
        <v>141</v>
      </c>
      <c r="B277" s="24" t="s">
        <v>1245</v>
      </c>
      <c r="C277" s="24" t="s">
        <v>1246</v>
      </c>
      <c r="D277" s="24" t="s">
        <v>1247</v>
      </c>
      <c r="E277" s="25" t="s">
        <v>131</v>
      </c>
      <c r="F277" s="25"/>
      <c r="G277" s="25" t="s">
        <v>133</v>
      </c>
      <c r="H277" s="25" t="s">
        <v>1241</v>
      </c>
      <c r="I277" s="25" t="s">
        <v>1242</v>
      </c>
      <c r="J277" s="25">
        <v>5222065</v>
      </c>
      <c r="K277" s="40">
        <f t="shared" si="10"/>
        <v>46.01</v>
      </c>
      <c r="L277" s="40">
        <f t="shared" si="11"/>
        <v>0</v>
      </c>
      <c r="M277" s="41"/>
      <c r="N277" s="41"/>
      <c r="O277" s="41"/>
      <c r="P277" s="41"/>
      <c r="Q277" s="41"/>
      <c r="R277" s="41">
        <v>46.01</v>
      </c>
      <c r="S277" s="41"/>
      <c r="T277" s="41"/>
      <c r="U277" s="41"/>
      <c r="V277" s="41"/>
      <c r="W277" s="41"/>
      <c r="X277" s="41"/>
      <c r="Y277" s="41"/>
      <c r="Z277" s="25" t="s">
        <v>136</v>
      </c>
      <c r="AA277" s="25" t="s">
        <v>137</v>
      </c>
      <c r="AB277" s="25" t="s">
        <v>138</v>
      </c>
      <c r="AC277" s="25" t="s">
        <v>138</v>
      </c>
      <c r="AD277" s="25" t="s">
        <v>138</v>
      </c>
      <c r="AE277" s="25" t="s">
        <v>138</v>
      </c>
      <c r="AF277" s="25">
        <v>150</v>
      </c>
      <c r="AG277" s="25">
        <v>150</v>
      </c>
      <c r="AH277" s="25">
        <v>150</v>
      </c>
      <c r="AI277" s="24" t="s">
        <v>1243</v>
      </c>
      <c r="AJ277" s="24" t="s">
        <v>1244</v>
      </c>
      <c r="AK277" s="25"/>
    </row>
    <row r="278" s="9" customFormat="1" ht="63" customHeight="1" spans="1:37">
      <c r="A278" s="25" t="s">
        <v>141</v>
      </c>
      <c r="B278" s="23" t="s">
        <v>1245</v>
      </c>
      <c r="C278" s="24" t="s">
        <v>1248</v>
      </c>
      <c r="D278" s="24" t="s">
        <v>1249</v>
      </c>
      <c r="E278" s="25" t="s">
        <v>131</v>
      </c>
      <c r="F278" s="25"/>
      <c r="G278" s="25" t="s">
        <v>133</v>
      </c>
      <c r="H278" s="25" t="s">
        <v>1241</v>
      </c>
      <c r="I278" s="25" t="s">
        <v>1242</v>
      </c>
      <c r="J278" s="25">
        <v>5222065</v>
      </c>
      <c r="K278" s="40">
        <f t="shared" si="10"/>
        <v>60</v>
      </c>
      <c r="L278" s="40">
        <f t="shared" si="11"/>
        <v>0</v>
      </c>
      <c r="M278" s="41"/>
      <c r="N278" s="41"/>
      <c r="O278" s="41"/>
      <c r="P278" s="41"/>
      <c r="Q278" s="41"/>
      <c r="R278" s="41"/>
      <c r="S278" s="41"/>
      <c r="T278" s="41"/>
      <c r="U278" s="41"/>
      <c r="V278" s="41">
        <v>60</v>
      </c>
      <c r="W278" s="41"/>
      <c r="X278" s="41"/>
      <c r="Y278" s="41"/>
      <c r="Z278" s="25" t="s">
        <v>136</v>
      </c>
      <c r="AA278" s="25" t="s">
        <v>137</v>
      </c>
      <c r="AB278" s="25" t="s">
        <v>138</v>
      </c>
      <c r="AC278" s="25" t="s">
        <v>138</v>
      </c>
      <c r="AD278" s="25" t="s">
        <v>138</v>
      </c>
      <c r="AE278" s="25" t="s">
        <v>138</v>
      </c>
      <c r="AF278" s="25">
        <v>200</v>
      </c>
      <c r="AG278" s="25">
        <v>200</v>
      </c>
      <c r="AH278" s="25">
        <v>600</v>
      </c>
      <c r="AI278" s="24" t="s">
        <v>1250</v>
      </c>
      <c r="AJ278" s="24" t="s">
        <v>1251</v>
      </c>
      <c r="AK278" s="25"/>
    </row>
    <row r="279" s="9" customFormat="1" ht="63" customHeight="1" spans="1:37">
      <c r="A279" s="25" t="s">
        <v>42</v>
      </c>
      <c r="B279" s="24" t="s">
        <v>42</v>
      </c>
      <c r="C279" s="24" t="s">
        <v>1252</v>
      </c>
      <c r="D279" s="24" t="s">
        <v>1253</v>
      </c>
      <c r="E279" s="25" t="s">
        <v>131</v>
      </c>
      <c r="F279" s="25"/>
      <c r="G279" s="25" t="s">
        <v>133</v>
      </c>
      <c r="H279" s="25" t="s">
        <v>1241</v>
      </c>
      <c r="I279" s="25" t="s">
        <v>1242</v>
      </c>
      <c r="J279" s="25">
        <v>5222065</v>
      </c>
      <c r="K279" s="40">
        <f t="shared" si="10"/>
        <v>222.6</v>
      </c>
      <c r="L279" s="40">
        <f t="shared" si="11"/>
        <v>0</v>
      </c>
      <c r="M279" s="41"/>
      <c r="N279" s="41"/>
      <c r="O279" s="41"/>
      <c r="P279" s="41"/>
      <c r="Q279" s="41">
        <v>222.6</v>
      </c>
      <c r="R279" s="41"/>
      <c r="S279" s="41"/>
      <c r="T279" s="41"/>
      <c r="U279" s="41"/>
      <c r="V279" s="41"/>
      <c r="W279" s="41"/>
      <c r="X279" s="41"/>
      <c r="Y279" s="41"/>
      <c r="Z279" s="25" t="s">
        <v>136</v>
      </c>
      <c r="AA279" s="25" t="s">
        <v>137</v>
      </c>
      <c r="AB279" s="25" t="s">
        <v>138</v>
      </c>
      <c r="AC279" s="25" t="s">
        <v>138</v>
      </c>
      <c r="AD279" s="25" t="s">
        <v>138</v>
      </c>
      <c r="AE279" s="25" t="s">
        <v>138</v>
      </c>
      <c r="AF279" s="25">
        <v>742</v>
      </c>
      <c r="AG279" s="25">
        <v>742</v>
      </c>
      <c r="AH279" s="25">
        <v>742</v>
      </c>
      <c r="AI279" s="24" t="s">
        <v>1254</v>
      </c>
      <c r="AJ279" s="24" t="s">
        <v>1255</v>
      </c>
      <c r="AK279" s="25"/>
    </row>
    <row r="280" s="9" customFormat="1" ht="63" customHeight="1" spans="1:37">
      <c r="A280" s="25" t="s">
        <v>147</v>
      </c>
      <c r="B280" s="24" t="s">
        <v>128</v>
      </c>
      <c r="C280" s="24" t="s">
        <v>1256</v>
      </c>
      <c r="D280" s="24" t="s">
        <v>1257</v>
      </c>
      <c r="E280" s="25" t="s">
        <v>131</v>
      </c>
      <c r="F280" s="25"/>
      <c r="G280" s="25" t="s">
        <v>133</v>
      </c>
      <c r="H280" s="25" t="s">
        <v>1258</v>
      </c>
      <c r="I280" s="25" t="s">
        <v>1259</v>
      </c>
      <c r="J280" s="25">
        <v>15291231188</v>
      </c>
      <c r="K280" s="40">
        <f t="shared" si="10"/>
        <v>20</v>
      </c>
      <c r="L280" s="40">
        <f t="shared" si="11"/>
        <v>0</v>
      </c>
      <c r="M280" s="41"/>
      <c r="N280" s="41"/>
      <c r="O280" s="41"/>
      <c r="P280" s="41"/>
      <c r="Q280" s="41"/>
      <c r="R280" s="41"/>
      <c r="S280" s="41"/>
      <c r="T280" s="41"/>
      <c r="U280" s="41"/>
      <c r="V280" s="41">
        <v>20</v>
      </c>
      <c r="W280" s="41"/>
      <c r="X280" s="41"/>
      <c r="Y280" s="41"/>
      <c r="Z280" s="25" t="s">
        <v>136</v>
      </c>
      <c r="AA280" s="25" t="s">
        <v>137</v>
      </c>
      <c r="AB280" s="25" t="s">
        <v>138</v>
      </c>
      <c r="AC280" s="25" t="s">
        <v>138</v>
      </c>
      <c r="AD280" s="25" t="s">
        <v>137</v>
      </c>
      <c r="AE280" s="25" t="s">
        <v>138</v>
      </c>
      <c r="AF280" s="25">
        <v>300</v>
      </c>
      <c r="AG280" s="25">
        <v>1000</v>
      </c>
      <c r="AH280" s="25">
        <v>1200</v>
      </c>
      <c r="AI280" s="24" t="s">
        <v>1260</v>
      </c>
      <c r="AJ280" s="24" t="s">
        <v>1261</v>
      </c>
      <c r="AK280" s="25"/>
    </row>
    <row r="281" s="9" customFormat="1" ht="63" customHeight="1" spans="1:37">
      <c r="A281" s="25" t="s">
        <v>147</v>
      </c>
      <c r="B281" s="23" t="s">
        <v>153</v>
      </c>
      <c r="C281" s="24" t="s">
        <v>1262</v>
      </c>
      <c r="D281" s="24" t="s">
        <v>1263</v>
      </c>
      <c r="E281" s="25" t="s">
        <v>131</v>
      </c>
      <c r="F281" s="25"/>
      <c r="G281" s="25" t="s">
        <v>133</v>
      </c>
      <c r="H281" s="25" t="s">
        <v>1258</v>
      </c>
      <c r="I281" s="25" t="s">
        <v>1264</v>
      </c>
      <c r="J281" s="25">
        <v>19909120062</v>
      </c>
      <c r="K281" s="40">
        <f t="shared" ref="K281:K344" si="12">L281+Q281+R281+U281+V281+W281</f>
        <v>70</v>
      </c>
      <c r="L281" s="40">
        <f t="shared" ref="L281:L344" si="13">SUM(M281:P281)</f>
        <v>0</v>
      </c>
      <c r="M281" s="41"/>
      <c r="N281" s="41"/>
      <c r="O281" s="41"/>
      <c r="P281" s="41"/>
      <c r="Q281" s="41"/>
      <c r="R281" s="41"/>
      <c r="S281" s="41"/>
      <c r="T281" s="41"/>
      <c r="U281" s="41">
        <v>70</v>
      </c>
      <c r="V281" s="41"/>
      <c r="W281" s="41"/>
      <c r="X281" s="41"/>
      <c r="Y281" s="41"/>
      <c r="Z281" s="25" t="s">
        <v>136</v>
      </c>
      <c r="AA281" s="25" t="s">
        <v>138</v>
      </c>
      <c r="AB281" s="25" t="s">
        <v>138</v>
      </c>
      <c r="AC281" s="25" t="s">
        <v>138</v>
      </c>
      <c r="AD281" s="25" t="s">
        <v>138</v>
      </c>
      <c r="AE281" s="25" t="s">
        <v>138</v>
      </c>
      <c r="AF281" s="25">
        <v>500</v>
      </c>
      <c r="AG281" s="25">
        <v>1500</v>
      </c>
      <c r="AH281" s="25">
        <v>7000</v>
      </c>
      <c r="AI281" s="24" t="s">
        <v>1265</v>
      </c>
      <c r="AJ281" s="24" t="s">
        <v>1266</v>
      </c>
      <c r="AK281" s="25"/>
    </row>
    <row r="282" s="9" customFormat="1" ht="63" customHeight="1" spans="1:37">
      <c r="A282" s="25" t="s">
        <v>147</v>
      </c>
      <c r="B282" s="23" t="s">
        <v>148</v>
      </c>
      <c r="C282" s="24" t="s">
        <v>1267</v>
      </c>
      <c r="D282" s="24" t="s">
        <v>1268</v>
      </c>
      <c r="E282" s="25" t="s">
        <v>131</v>
      </c>
      <c r="F282" s="25"/>
      <c r="G282" s="25" t="s">
        <v>133</v>
      </c>
      <c r="H282" s="25" t="s">
        <v>1258</v>
      </c>
      <c r="I282" s="25" t="s">
        <v>1264</v>
      </c>
      <c r="J282" s="25">
        <v>19909120062</v>
      </c>
      <c r="K282" s="40">
        <f t="shared" si="12"/>
        <v>70</v>
      </c>
      <c r="L282" s="40">
        <f t="shared" si="13"/>
        <v>0</v>
      </c>
      <c r="M282" s="41"/>
      <c r="N282" s="41"/>
      <c r="O282" s="41"/>
      <c r="P282" s="41"/>
      <c r="Q282" s="41"/>
      <c r="R282" s="41"/>
      <c r="S282" s="41"/>
      <c r="T282" s="41"/>
      <c r="U282" s="41">
        <v>70</v>
      </c>
      <c r="V282" s="41"/>
      <c r="W282" s="41"/>
      <c r="X282" s="41"/>
      <c r="Y282" s="41"/>
      <c r="Z282" s="25" t="s">
        <v>136</v>
      </c>
      <c r="AA282" s="25" t="s">
        <v>138</v>
      </c>
      <c r="AB282" s="25" t="s">
        <v>138</v>
      </c>
      <c r="AC282" s="25" t="s">
        <v>138</v>
      </c>
      <c r="AD282" s="25" t="s">
        <v>138</v>
      </c>
      <c r="AE282" s="25" t="s">
        <v>138</v>
      </c>
      <c r="AF282" s="25">
        <v>1500</v>
      </c>
      <c r="AG282" s="25">
        <v>4500</v>
      </c>
      <c r="AH282" s="25">
        <v>6300</v>
      </c>
      <c r="AI282" s="24" t="s">
        <v>1269</v>
      </c>
      <c r="AJ282" s="24" t="s">
        <v>1270</v>
      </c>
      <c r="AK282" s="25"/>
    </row>
    <row r="283" s="9" customFormat="1" ht="63" customHeight="1" spans="1:37">
      <c r="A283" s="25" t="s">
        <v>147</v>
      </c>
      <c r="B283" s="24" t="s">
        <v>128</v>
      </c>
      <c r="C283" s="24" t="s">
        <v>1271</v>
      </c>
      <c r="D283" s="24" t="s">
        <v>1272</v>
      </c>
      <c r="E283" s="25" t="s">
        <v>131</v>
      </c>
      <c r="F283" s="25"/>
      <c r="G283" s="25" t="s">
        <v>133</v>
      </c>
      <c r="H283" s="25" t="s">
        <v>1258</v>
      </c>
      <c r="I283" s="25" t="s">
        <v>1273</v>
      </c>
      <c r="J283" s="25">
        <v>5222320</v>
      </c>
      <c r="K283" s="40">
        <f t="shared" si="12"/>
        <v>80</v>
      </c>
      <c r="L283" s="40">
        <f t="shared" si="13"/>
        <v>80</v>
      </c>
      <c r="M283" s="41"/>
      <c r="N283" s="41"/>
      <c r="O283" s="41">
        <v>80</v>
      </c>
      <c r="P283" s="41"/>
      <c r="Q283" s="41"/>
      <c r="R283" s="41"/>
      <c r="S283" s="41"/>
      <c r="T283" s="41"/>
      <c r="U283" s="41"/>
      <c r="V283" s="41"/>
      <c r="W283" s="41"/>
      <c r="X283" s="41"/>
      <c r="Y283" s="41"/>
      <c r="Z283" s="25" t="s">
        <v>136</v>
      </c>
      <c r="AA283" s="25" t="s">
        <v>137</v>
      </c>
      <c r="AB283" s="25" t="s">
        <v>138</v>
      </c>
      <c r="AC283" s="25" t="s">
        <v>138</v>
      </c>
      <c r="AD283" s="25" t="s">
        <v>137</v>
      </c>
      <c r="AE283" s="25" t="s">
        <v>138</v>
      </c>
      <c r="AF283" s="25">
        <v>1500</v>
      </c>
      <c r="AG283" s="25">
        <v>4600</v>
      </c>
      <c r="AH283" s="25">
        <v>7800</v>
      </c>
      <c r="AI283" s="24" t="s">
        <v>1274</v>
      </c>
      <c r="AJ283" s="24" t="s">
        <v>1275</v>
      </c>
      <c r="AK283" s="25"/>
    </row>
    <row r="284" s="9" customFormat="1" ht="63" customHeight="1" spans="1:37">
      <c r="A284" s="25" t="s">
        <v>147</v>
      </c>
      <c r="B284" s="24" t="s">
        <v>128</v>
      </c>
      <c r="C284" s="24" t="s">
        <v>1276</v>
      </c>
      <c r="D284" s="33" t="s">
        <v>1277</v>
      </c>
      <c r="E284" s="25" t="s">
        <v>131</v>
      </c>
      <c r="F284" s="25"/>
      <c r="G284" s="25" t="s">
        <v>133</v>
      </c>
      <c r="H284" s="25" t="s">
        <v>1258</v>
      </c>
      <c r="I284" s="25" t="s">
        <v>1273</v>
      </c>
      <c r="J284" s="25">
        <v>5222320</v>
      </c>
      <c r="K284" s="40">
        <f t="shared" si="12"/>
        <v>350</v>
      </c>
      <c r="L284" s="40">
        <f t="shared" si="13"/>
        <v>0</v>
      </c>
      <c r="M284" s="41"/>
      <c r="N284" s="41"/>
      <c r="O284" s="41"/>
      <c r="P284" s="41"/>
      <c r="Q284" s="41">
        <v>350</v>
      </c>
      <c r="R284" s="41"/>
      <c r="S284" s="41"/>
      <c r="T284" s="41"/>
      <c r="U284" s="41"/>
      <c r="V284" s="41"/>
      <c r="W284" s="41"/>
      <c r="X284" s="41"/>
      <c r="Y284" s="41"/>
      <c r="Z284" s="25" t="s">
        <v>136</v>
      </c>
      <c r="AA284" s="25" t="s">
        <v>137</v>
      </c>
      <c r="AB284" s="25" t="s">
        <v>138</v>
      </c>
      <c r="AC284" s="25" t="s">
        <v>138</v>
      </c>
      <c r="AD284" s="25" t="s">
        <v>137</v>
      </c>
      <c r="AE284" s="25" t="s">
        <v>138</v>
      </c>
      <c r="AF284" s="25">
        <v>700</v>
      </c>
      <c r="AG284" s="25">
        <v>2100</v>
      </c>
      <c r="AH284" s="25">
        <v>5600</v>
      </c>
      <c r="AI284" s="24" t="s">
        <v>1278</v>
      </c>
      <c r="AJ284" s="24" t="s">
        <v>1279</v>
      </c>
      <c r="AK284" s="25"/>
    </row>
    <row r="285" s="9" customFormat="1" ht="63" customHeight="1" spans="1:37">
      <c r="A285" s="25" t="s">
        <v>147</v>
      </c>
      <c r="B285" s="24" t="s">
        <v>128</v>
      </c>
      <c r="C285" s="24" t="s">
        <v>1280</v>
      </c>
      <c r="D285" s="24" t="s">
        <v>1281</v>
      </c>
      <c r="E285" s="25" t="s">
        <v>1282</v>
      </c>
      <c r="F285" s="25"/>
      <c r="G285" s="25" t="s">
        <v>133</v>
      </c>
      <c r="H285" s="25" t="s">
        <v>1258</v>
      </c>
      <c r="I285" s="25" t="s">
        <v>1273</v>
      </c>
      <c r="J285" s="25">
        <v>5222320</v>
      </c>
      <c r="K285" s="40">
        <f t="shared" si="12"/>
        <v>120</v>
      </c>
      <c r="L285" s="40">
        <f t="shared" si="13"/>
        <v>102</v>
      </c>
      <c r="M285" s="41">
        <v>100</v>
      </c>
      <c r="N285" s="41"/>
      <c r="O285" s="41">
        <v>2</v>
      </c>
      <c r="P285" s="41"/>
      <c r="Q285" s="41">
        <v>18</v>
      </c>
      <c r="R285" s="41"/>
      <c r="S285" s="41"/>
      <c r="T285" s="41"/>
      <c r="U285" s="41"/>
      <c r="V285" s="41"/>
      <c r="W285" s="41"/>
      <c r="X285" s="41"/>
      <c r="Y285" s="41"/>
      <c r="Z285" s="25" t="s">
        <v>136</v>
      </c>
      <c r="AA285" s="25" t="s">
        <v>137</v>
      </c>
      <c r="AB285" s="25" t="s">
        <v>138</v>
      </c>
      <c r="AC285" s="25" t="s">
        <v>137</v>
      </c>
      <c r="AD285" s="25" t="s">
        <v>137</v>
      </c>
      <c r="AE285" s="25" t="s">
        <v>138</v>
      </c>
      <c r="AF285" s="25">
        <v>700</v>
      </c>
      <c r="AG285" s="25">
        <v>2000</v>
      </c>
      <c r="AH285" s="25">
        <v>5600</v>
      </c>
      <c r="AI285" s="24" t="s">
        <v>1283</v>
      </c>
      <c r="AJ285" s="24" t="s">
        <v>1279</v>
      </c>
      <c r="AK285" s="25"/>
    </row>
    <row r="286" s="9" customFormat="1" ht="63" customHeight="1" spans="1:37">
      <c r="A286" s="25" t="s">
        <v>1284</v>
      </c>
      <c r="B286" s="23" t="s">
        <v>1285</v>
      </c>
      <c r="C286" s="24" t="s">
        <v>1286</v>
      </c>
      <c r="D286" s="24" t="s">
        <v>1287</v>
      </c>
      <c r="E286" s="25" t="s">
        <v>198</v>
      </c>
      <c r="F286" s="25" t="s">
        <v>1166</v>
      </c>
      <c r="G286" s="25" t="s">
        <v>133</v>
      </c>
      <c r="H286" s="25" t="s">
        <v>1258</v>
      </c>
      <c r="I286" s="25" t="s">
        <v>1264</v>
      </c>
      <c r="J286" s="25">
        <v>19909120062</v>
      </c>
      <c r="K286" s="40">
        <f t="shared" si="12"/>
        <v>37</v>
      </c>
      <c r="L286" s="40">
        <f t="shared" si="13"/>
        <v>0</v>
      </c>
      <c r="M286" s="41"/>
      <c r="N286" s="41"/>
      <c r="O286" s="41"/>
      <c r="P286" s="41"/>
      <c r="Q286" s="41"/>
      <c r="R286" s="41"/>
      <c r="S286" s="41"/>
      <c r="T286" s="41"/>
      <c r="U286" s="41">
        <v>37</v>
      </c>
      <c r="V286" s="41"/>
      <c r="W286" s="41"/>
      <c r="X286" s="41"/>
      <c r="Y286" s="41"/>
      <c r="Z286" s="25" t="s">
        <v>136</v>
      </c>
      <c r="AA286" s="25" t="s">
        <v>138</v>
      </c>
      <c r="AB286" s="25" t="s">
        <v>138</v>
      </c>
      <c r="AC286" s="25" t="s">
        <v>138</v>
      </c>
      <c r="AD286" s="25" t="s">
        <v>138</v>
      </c>
      <c r="AE286" s="25" t="s">
        <v>138</v>
      </c>
      <c r="AF286" s="25">
        <v>700</v>
      </c>
      <c r="AG286" s="25">
        <v>2000</v>
      </c>
      <c r="AH286" s="25">
        <v>2500</v>
      </c>
      <c r="AI286" s="24" t="s">
        <v>1288</v>
      </c>
      <c r="AJ286" s="24" t="s">
        <v>1289</v>
      </c>
      <c r="AK286" s="25"/>
    </row>
    <row r="287" s="9" customFormat="1" ht="63" customHeight="1" spans="1:37">
      <c r="A287" s="25" t="s">
        <v>127</v>
      </c>
      <c r="B287" s="23" t="s">
        <v>223</v>
      </c>
      <c r="C287" s="24" t="s">
        <v>1290</v>
      </c>
      <c r="D287" s="24" t="s">
        <v>1291</v>
      </c>
      <c r="E287" s="25" t="s">
        <v>198</v>
      </c>
      <c r="F287" s="25" t="s">
        <v>1166</v>
      </c>
      <c r="G287" s="25" t="s">
        <v>133</v>
      </c>
      <c r="H287" s="25" t="s">
        <v>1258</v>
      </c>
      <c r="I287" s="25" t="s">
        <v>1264</v>
      </c>
      <c r="J287" s="25">
        <v>19909120062</v>
      </c>
      <c r="K287" s="40">
        <f t="shared" si="12"/>
        <v>65</v>
      </c>
      <c r="L287" s="40">
        <f t="shared" si="13"/>
        <v>0</v>
      </c>
      <c r="M287" s="41"/>
      <c r="N287" s="41"/>
      <c r="O287" s="41"/>
      <c r="P287" s="41"/>
      <c r="Q287" s="41"/>
      <c r="R287" s="41"/>
      <c r="S287" s="41"/>
      <c r="T287" s="41"/>
      <c r="U287" s="41">
        <v>65</v>
      </c>
      <c r="V287" s="41"/>
      <c r="W287" s="41"/>
      <c r="X287" s="41"/>
      <c r="Y287" s="41"/>
      <c r="Z287" s="25" t="s">
        <v>136</v>
      </c>
      <c r="AA287" s="25" t="s">
        <v>138</v>
      </c>
      <c r="AB287" s="25" t="s">
        <v>138</v>
      </c>
      <c r="AC287" s="25" t="s">
        <v>138</v>
      </c>
      <c r="AD287" s="25" t="s">
        <v>138</v>
      </c>
      <c r="AE287" s="25" t="s">
        <v>138</v>
      </c>
      <c r="AF287" s="25">
        <v>28</v>
      </c>
      <c r="AG287" s="25">
        <v>84</v>
      </c>
      <c r="AH287" s="25">
        <v>84</v>
      </c>
      <c r="AI287" s="24" t="s">
        <v>1292</v>
      </c>
      <c r="AJ287" s="24" t="s">
        <v>1293</v>
      </c>
      <c r="AK287" s="25"/>
    </row>
    <row r="288" s="9" customFormat="1" ht="63" customHeight="1" spans="1:37">
      <c r="A288" s="25" t="s">
        <v>147</v>
      </c>
      <c r="B288" s="23" t="s">
        <v>215</v>
      </c>
      <c r="C288" s="24" t="s">
        <v>1294</v>
      </c>
      <c r="D288" s="24" t="s">
        <v>1295</v>
      </c>
      <c r="E288" s="25" t="s">
        <v>1296</v>
      </c>
      <c r="F288" s="25" t="s">
        <v>891</v>
      </c>
      <c r="G288" s="25" t="s">
        <v>133</v>
      </c>
      <c r="H288" s="25" t="s">
        <v>1296</v>
      </c>
      <c r="I288" s="25" t="s">
        <v>1297</v>
      </c>
      <c r="J288" s="25">
        <v>5492010</v>
      </c>
      <c r="K288" s="40">
        <f t="shared" si="12"/>
        <v>26</v>
      </c>
      <c r="L288" s="40">
        <f t="shared" si="13"/>
        <v>0</v>
      </c>
      <c r="M288" s="41"/>
      <c r="N288" s="41"/>
      <c r="O288" s="41"/>
      <c r="P288" s="41"/>
      <c r="Q288" s="41"/>
      <c r="R288" s="41"/>
      <c r="S288" s="41"/>
      <c r="T288" s="41"/>
      <c r="U288" s="41">
        <v>26</v>
      </c>
      <c r="V288" s="41"/>
      <c r="W288" s="41"/>
      <c r="X288" s="41"/>
      <c r="Y288" s="41"/>
      <c r="Z288" s="25" t="s">
        <v>136</v>
      </c>
      <c r="AA288" s="25" t="s">
        <v>137</v>
      </c>
      <c r="AB288" s="25" t="s">
        <v>137</v>
      </c>
      <c r="AC288" s="25" t="s">
        <v>137</v>
      </c>
      <c r="AD288" s="25" t="s">
        <v>137</v>
      </c>
      <c r="AE288" s="25" t="s">
        <v>138</v>
      </c>
      <c r="AF288" s="25">
        <v>18</v>
      </c>
      <c r="AG288" s="25">
        <v>53</v>
      </c>
      <c r="AH288" s="25">
        <v>324</v>
      </c>
      <c r="AI288" s="24" t="s">
        <v>1298</v>
      </c>
      <c r="AJ288" s="24" t="s">
        <v>1299</v>
      </c>
      <c r="AK288" s="25"/>
    </row>
    <row r="289" s="9" customFormat="1" ht="63" customHeight="1" spans="1:37">
      <c r="A289" s="25" t="s">
        <v>127</v>
      </c>
      <c r="B289" s="23" t="s">
        <v>128</v>
      </c>
      <c r="C289" s="24" t="s">
        <v>1300</v>
      </c>
      <c r="D289" s="24" t="s">
        <v>1301</v>
      </c>
      <c r="E289" s="25" t="s">
        <v>1296</v>
      </c>
      <c r="F289" s="25" t="s">
        <v>1302</v>
      </c>
      <c r="G289" s="25" t="s">
        <v>133</v>
      </c>
      <c r="H289" s="25" t="s">
        <v>1296</v>
      </c>
      <c r="I289" s="25" t="s">
        <v>1297</v>
      </c>
      <c r="J289" s="25">
        <v>5492010</v>
      </c>
      <c r="K289" s="40">
        <f t="shared" si="12"/>
        <v>22</v>
      </c>
      <c r="L289" s="40">
        <f t="shared" si="13"/>
        <v>0</v>
      </c>
      <c r="M289" s="41"/>
      <c r="N289" s="41"/>
      <c r="O289" s="41"/>
      <c r="P289" s="41"/>
      <c r="Q289" s="41"/>
      <c r="R289" s="41"/>
      <c r="S289" s="41"/>
      <c r="T289" s="41"/>
      <c r="U289" s="41">
        <v>22</v>
      </c>
      <c r="V289" s="41"/>
      <c r="W289" s="41"/>
      <c r="X289" s="41"/>
      <c r="Y289" s="41"/>
      <c r="Z289" s="25" t="s">
        <v>136</v>
      </c>
      <c r="AA289" s="25" t="s">
        <v>137</v>
      </c>
      <c r="AB289" s="25" t="s">
        <v>137</v>
      </c>
      <c r="AC289" s="25" t="s">
        <v>138</v>
      </c>
      <c r="AD289" s="25" t="s">
        <v>138</v>
      </c>
      <c r="AE289" s="25" t="s">
        <v>138</v>
      </c>
      <c r="AF289" s="25">
        <v>54</v>
      </c>
      <c r="AG289" s="25">
        <v>120</v>
      </c>
      <c r="AH289" s="25">
        <v>556</v>
      </c>
      <c r="AI289" s="24" t="s">
        <v>1303</v>
      </c>
      <c r="AJ289" s="24" t="s">
        <v>1304</v>
      </c>
      <c r="AK289" s="25"/>
    </row>
    <row r="290" s="9" customFormat="1" ht="63" customHeight="1" spans="1:37">
      <c r="A290" s="25" t="s">
        <v>147</v>
      </c>
      <c r="B290" s="23" t="s">
        <v>259</v>
      </c>
      <c r="C290" s="24" t="s">
        <v>1305</v>
      </c>
      <c r="D290" s="24" t="s">
        <v>1306</v>
      </c>
      <c r="E290" s="25" t="s">
        <v>1296</v>
      </c>
      <c r="F290" s="25" t="s">
        <v>1307</v>
      </c>
      <c r="G290" s="25" t="s">
        <v>133</v>
      </c>
      <c r="H290" s="25" t="s">
        <v>1296</v>
      </c>
      <c r="I290" s="25" t="s">
        <v>1297</v>
      </c>
      <c r="J290" s="25">
        <v>5492010</v>
      </c>
      <c r="K290" s="40">
        <f t="shared" si="12"/>
        <v>2</v>
      </c>
      <c r="L290" s="40">
        <f t="shared" si="13"/>
        <v>0</v>
      </c>
      <c r="M290" s="41"/>
      <c r="N290" s="41"/>
      <c r="O290" s="41"/>
      <c r="P290" s="41"/>
      <c r="Q290" s="41"/>
      <c r="R290" s="41"/>
      <c r="S290" s="41"/>
      <c r="T290" s="41"/>
      <c r="U290" s="41">
        <v>2</v>
      </c>
      <c r="V290" s="41"/>
      <c r="W290" s="41"/>
      <c r="X290" s="41"/>
      <c r="Y290" s="41"/>
      <c r="Z290" s="25" t="s">
        <v>136</v>
      </c>
      <c r="AA290" s="25" t="s">
        <v>137</v>
      </c>
      <c r="AB290" s="25" t="s">
        <v>137</v>
      </c>
      <c r="AC290" s="25" t="s">
        <v>138</v>
      </c>
      <c r="AD290" s="25" t="s">
        <v>138</v>
      </c>
      <c r="AE290" s="25" t="s">
        <v>138</v>
      </c>
      <c r="AF290" s="25">
        <v>57</v>
      </c>
      <c r="AG290" s="25">
        <v>146</v>
      </c>
      <c r="AH290" s="25">
        <v>690</v>
      </c>
      <c r="AI290" s="24" t="s">
        <v>1308</v>
      </c>
      <c r="AJ290" s="24" t="s">
        <v>1309</v>
      </c>
      <c r="AK290" s="25"/>
    </row>
    <row r="291" s="9" customFormat="1" ht="63" customHeight="1" spans="1:37">
      <c r="A291" s="25" t="s">
        <v>1284</v>
      </c>
      <c r="B291" s="23" t="s">
        <v>1310</v>
      </c>
      <c r="C291" s="24" t="s">
        <v>1311</v>
      </c>
      <c r="D291" s="24" t="s">
        <v>1312</v>
      </c>
      <c r="E291" s="25" t="s">
        <v>218</v>
      </c>
      <c r="F291" s="25" t="s">
        <v>1313</v>
      </c>
      <c r="G291" s="25" t="s">
        <v>133</v>
      </c>
      <c r="H291" s="25" t="s">
        <v>1314</v>
      </c>
      <c r="I291" s="25" t="s">
        <v>1315</v>
      </c>
      <c r="J291" s="25" t="s">
        <v>1316</v>
      </c>
      <c r="K291" s="40">
        <f t="shared" si="12"/>
        <v>30.69</v>
      </c>
      <c r="L291" s="40">
        <f t="shared" si="13"/>
        <v>30.69</v>
      </c>
      <c r="M291" s="41">
        <v>30.69</v>
      </c>
      <c r="N291" s="41"/>
      <c r="O291" s="41"/>
      <c r="P291" s="41"/>
      <c r="Q291" s="41"/>
      <c r="R291" s="41"/>
      <c r="S291" s="41"/>
      <c r="T291" s="41"/>
      <c r="U291" s="41"/>
      <c r="V291" s="41"/>
      <c r="W291" s="41"/>
      <c r="X291" s="41"/>
      <c r="Y291" s="41"/>
      <c r="Z291" s="25" t="s">
        <v>136</v>
      </c>
      <c r="AA291" s="25" t="s">
        <v>137</v>
      </c>
      <c r="AB291" s="25" t="s">
        <v>138</v>
      </c>
      <c r="AC291" s="25" t="s">
        <v>138</v>
      </c>
      <c r="AD291" s="25" t="s">
        <v>138</v>
      </c>
      <c r="AE291" s="25" t="s">
        <v>138</v>
      </c>
      <c r="AF291" s="25">
        <v>10</v>
      </c>
      <c r="AG291" s="25">
        <v>20</v>
      </c>
      <c r="AH291" s="25">
        <v>99</v>
      </c>
      <c r="AI291" s="24" t="s">
        <v>1317</v>
      </c>
      <c r="AJ291" s="24" t="s">
        <v>1318</v>
      </c>
      <c r="AK291" s="25"/>
    </row>
    <row r="292" s="9" customFormat="1" ht="63" customHeight="1" spans="1:37">
      <c r="A292" s="25" t="s">
        <v>1284</v>
      </c>
      <c r="B292" s="23" t="s">
        <v>1310</v>
      </c>
      <c r="C292" s="24" t="s">
        <v>1319</v>
      </c>
      <c r="D292" s="24" t="s">
        <v>1320</v>
      </c>
      <c r="E292" s="25" t="s">
        <v>218</v>
      </c>
      <c r="F292" s="25" t="s">
        <v>1321</v>
      </c>
      <c r="G292" s="25" t="s">
        <v>133</v>
      </c>
      <c r="H292" s="25" t="s">
        <v>1314</v>
      </c>
      <c r="I292" s="25" t="s">
        <v>1315</v>
      </c>
      <c r="J292" s="25" t="s">
        <v>1316</v>
      </c>
      <c r="K292" s="40">
        <f t="shared" si="12"/>
        <v>48.23</v>
      </c>
      <c r="L292" s="40">
        <f t="shared" si="13"/>
        <v>48.23</v>
      </c>
      <c r="M292" s="41">
        <v>48.23</v>
      </c>
      <c r="N292" s="41"/>
      <c r="O292" s="41"/>
      <c r="P292" s="41"/>
      <c r="Q292" s="41"/>
      <c r="R292" s="41"/>
      <c r="S292" s="41"/>
      <c r="T292" s="41"/>
      <c r="U292" s="41"/>
      <c r="V292" s="41"/>
      <c r="W292" s="41"/>
      <c r="X292" s="41"/>
      <c r="Y292" s="41"/>
      <c r="Z292" s="25" t="s">
        <v>136</v>
      </c>
      <c r="AA292" s="25" t="s">
        <v>137</v>
      </c>
      <c r="AB292" s="25" t="s">
        <v>138</v>
      </c>
      <c r="AC292" s="25" t="s">
        <v>138</v>
      </c>
      <c r="AD292" s="25" t="s">
        <v>138</v>
      </c>
      <c r="AE292" s="25" t="s">
        <v>138</v>
      </c>
      <c r="AF292" s="25">
        <v>10</v>
      </c>
      <c r="AG292" s="25">
        <v>31</v>
      </c>
      <c r="AH292" s="25">
        <v>151</v>
      </c>
      <c r="AI292" s="24" t="s">
        <v>1317</v>
      </c>
      <c r="AJ292" s="24" t="s">
        <v>1322</v>
      </c>
      <c r="AK292" s="25"/>
    </row>
    <row r="293" s="9" customFormat="1" ht="63" customHeight="1" spans="1:37">
      <c r="A293" s="25" t="s">
        <v>1284</v>
      </c>
      <c r="B293" s="23" t="s">
        <v>1310</v>
      </c>
      <c r="C293" s="24" t="s">
        <v>1323</v>
      </c>
      <c r="D293" s="24" t="s">
        <v>1324</v>
      </c>
      <c r="E293" s="25" t="s">
        <v>218</v>
      </c>
      <c r="F293" s="25" t="s">
        <v>1325</v>
      </c>
      <c r="G293" s="25" t="s">
        <v>133</v>
      </c>
      <c r="H293" s="25" t="s">
        <v>1314</v>
      </c>
      <c r="I293" s="25" t="s">
        <v>1315</v>
      </c>
      <c r="J293" s="25" t="s">
        <v>1316</v>
      </c>
      <c r="K293" s="40">
        <f t="shared" si="12"/>
        <v>20.84</v>
      </c>
      <c r="L293" s="40">
        <f t="shared" si="13"/>
        <v>20.84</v>
      </c>
      <c r="M293" s="41">
        <v>20.84</v>
      </c>
      <c r="N293" s="41"/>
      <c r="O293" s="41"/>
      <c r="P293" s="41"/>
      <c r="Q293" s="41"/>
      <c r="R293" s="41"/>
      <c r="S293" s="41"/>
      <c r="T293" s="41"/>
      <c r="U293" s="41"/>
      <c r="V293" s="41"/>
      <c r="W293" s="41"/>
      <c r="X293" s="41"/>
      <c r="Y293" s="41"/>
      <c r="Z293" s="25" t="s">
        <v>136</v>
      </c>
      <c r="AA293" s="25" t="s">
        <v>137</v>
      </c>
      <c r="AB293" s="25" t="s">
        <v>137</v>
      </c>
      <c r="AC293" s="25" t="s">
        <v>138</v>
      </c>
      <c r="AD293" s="25" t="s">
        <v>138</v>
      </c>
      <c r="AE293" s="25" t="s">
        <v>138</v>
      </c>
      <c r="AF293" s="25">
        <v>7</v>
      </c>
      <c r="AG293" s="25">
        <v>15</v>
      </c>
      <c r="AH293" s="25">
        <v>92</v>
      </c>
      <c r="AI293" s="24" t="s">
        <v>1317</v>
      </c>
      <c r="AJ293" s="24" t="s">
        <v>1326</v>
      </c>
      <c r="AK293" s="25"/>
    </row>
    <row r="294" s="9" customFormat="1" ht="63" customHeight="1" spans="1:37">
      <c r="A294" s="25" t="s">
        <v>1284</v>
      </c>
      <c r="B294" s="23" t="s">
        <v>1310</v>
      </c>
      <c r="C294" s="24" t="s">
        <v>1327</v>
      </c>
      <c r="D294" s="24" t="s">
        <v>1328</v>
      </c>
      <c r="E294" s="25" t="s">
        <v>218</v>
      </c>
      <c r="F294" s="25" t="s">
        <v>1329</v>
      </c>
      <c r="G294" s="25" t="s">
        <v>133</v>
      </c>
      <c r="H294" s="25" t="s">
        <v>1314</v>
      </c>
      <c r="I294" s="25" t="s">
        <v>1315</v>
      </c>
      <c r="J294" s="25" t="s">
        <v>1316</v>
      </c>
      <c r="K294" s="40">
        <f t="shared" si="12"/>
        <v>44.67</v>
      </c>
      <c r="L294" s="40">
        <f t="shared" si="13"/>
        <v>44.67</v>
      </c>
      <c r="M294" s="41"/>
      <c r="N294" s="41"/>
      <c r="O294" s="41">
        <v>44.67</v>
      </c>
      <c r="P294" s="41"/>
      <c r="Q294" s="41"/>
      <c r="R294" s="41"/>
      <c r="S294" s="41"/>
      <c r="T294" s="41"/>
      <c r="U294" s="41"/>
      <c r="V294" s="41"/>
      <c r="W294" s="41"/>
      <c r="X294" s="41"/>
      <c r="Y294" s="41"/>
      <c r="Z294" s="25" t="s">
        <v>136</v>
      </c>
      <c r="AA294" s="25" t="s">
        <v>137</v>
      </c>
      <c r="AB294" s="25" t="s">
        <v>137</v>
      </c>
      <c r="AC294" s="25" t="s">
        <v>138</v>
      </c>
      <c r="AD294" s="25" t="s">
        <v>138</v>
      </c>
      <c r="AE294" s="25" t="s">
        <v>138</v>
      </c>
      <c r="AF294" s="25">
        <v>18</v>
      </c>
      <c r="AG294" s="25">
        <v>52</v>
      </c>
      <c r="AH294" s="25">
        <v>170</v>
      </c>
      <c r="AI294" s="24" t="s">
        <v>1317</v>
      </c>
      <c r="AJ294" s="24" t="s">
        <v>1330</v>
      </c>
      <c r="AK294" s="25"/>
    </row>
    <row r="295" s="9" customFormat="1" ht="63" customHeight="1" spans="1:37">
      <c r="A295" s="25" t="s">
        <v>1284</v>
      </c>
      <c r="B295" s="23" t="s">
        <v>1310</v>
      </c>
      <c r="C295" s="24" t="s">
        <v>1331</v>
      </c>
      <c r="D295" s="24" t="s">
        <v>1332</v>
      </c>
      <c r="E295" s="25" t="s">
        <v>218</v>
      </c>
      <c r="F295" s="25" t="s">
        <v>1333</v>
      </c>
      <c r="G295" s="25" t="s">
        <v>133</v>
      </c>
      <c r="H295" s="25" t="s">
        <v>1314</v>
      </c>
      <c r="I295" s="25" t="s">
        <v>1315</v>
      </c>
      <c r="J295" s="25" t="s">
        <v>1316</v>
      </c>
      <c r="K295" s="40">
        <f t="shared" si="12"/>
        <v>49.79</v>
      </c>
      <c r="L295" s="40">
        <f t="shared" si="13"/>
        <v>49.79</v>
      </c>
      <c r="M295" s="41"/>
      <c r="N295" s="41"/>
      <c r="O295" s="41">
        <v>49.79</v>
      </c>
      <c r="P295" s="41"/>
      <c r="Q295" s="41"/>
      <c r="R295" s="41"/>
      <c r="S295" s="41"/>
      <c r="T295" s="41"/>
      <c r="U295" s="41"/>
      <c r="V295" s="41"/>
      <c r="W295" s="41"/>
      <c r="X295" s="41"/>
      <c r="Y295" s="41"/>
      <c r="Z295" s="25" t="s">
        <v>136</v>
      </c>
      <c r="AA295" s="25" t="s">
        <v>137</v>
      </c>
      <c r="AB295" s="25" t="s">
        <v>138</v>
      </c>
      <c r="AC295" s="25" t="s">
        <v>138</v>
      </c>
      <c r="AD295" s="25" t="s">
        <v>138</v>
      </c>
      <c r="AE295" s="25" t="s">
        <v>138</v>
      </c>
      <c r="AF295" s="25">
        <v>9</v>
      </c>
      <c r="AG295" s="25">
        <v>25</v>
      </c>
      <c r="AH295" s="25">
        <v>122</v>
      </c>
      <c r="AI295" s="24" t="s">
        <v>1317</v>
      </c>
      <c r="AJ295" s="24" t="s">
        <v>1334</v>
      </c>
      <c r="AK295" s="25"/>
    </row>
    <row r="296" s="9" customFormat="1" ht="63" customHeight="1" spans="1:37">
      <c r="A296" s="25" t="s">
        <v>1284</v>
      </c>
      <c r="B296" s="23" t="s">
        <v>1310</v>
      </c>
      <c r="C296" s="24" t="s">
        <v>1335</v>
      </c>
      <c r="D296" s="24" t="s">
        <v>1336</v>
      </c>
      <c r="E296" s="25" t="s">
        <v>218</v>
      </c>
      <c r="F296" s="25" t="s">
        <v>1337</v>
      </c>
      <c r="G296" s="25" t="s">
        <v>133</v>
      </c>
      <c r="H296" s="25" t="s">
        <v>1314</v>
      </c>
      <c r="I296" s="25" t="s">
        <v>1315</v>
      </c>
      <c r="J296" s="25" t="s">
        <v>1316</v>
      </c>
      <c r="K296" s="40">
        <f t="shared" si="12"/>
        <v>49.28</v>
      </c>
      <c r="L296" s="40">
        <f t="shared" si="13"/>
        <v>49.28</v>
      </c>
      <c r="M296" s="41"/>
      <c r="N296" s="41"/>
      <c r="O296" s="41">
        <v>49.28</v>
      </c>
      <c r="P296" s="41"/>
      <c r="Q296" s="41"/>
      <c r="R296" s="41"/>
      <c r="S296" s="41"/>
      <c r="T296" s="41"/>
      <c r="U296" s="41"/>
      <c r="V296" s="41"/>
      <c r="W296" s="41"/>
      <c r="X296" s="41"/>
      <c r="Y296" s="41"/>
      <c r="Z296" s="25" t="s">
        <v>136</v>
      </c>
      <c r="AA296" s="25" t="s">
        <v>137</v>
      </c>
      <c r="AB296" s="25" t="s">
        <v>138</v>
      </c>
      <c r="AC296" s="25" t="s">
        <v>138</v>
      </c>
      <c r="AD296" s="25" t="s">
        <v>138</v>
      </c>
      <c r="AE296" s="25" t="s">
        <v>138</v>
      </c>
      <c r="AF296" s="25">
        <v>19</v>
      </c>
      <c r="AG296" s="25">
        <v>49</v>
      </c>
      <c r="AH296" s="25">
        <v>245</v>
      </c>
      <c r="AI296" s="24" t="s">
        <v>1317</v>
      </c>
      <c r="AJ296" s="24" t="s">
        <v>1338</v>
      </c>
      <c r="AK296" s="25"/>
    </row>
    <row r="297" s="9" customFormat="1" ht="63" customHeight="1" spans="1:37">
      <c r="A297" s="25" t="s">
        <v>1284</v>
      </c>
      <c r="B297" s="23" t="s">
        <v>1310</v>
      </c>
      <c r="C297" s="24" t="s">
        <v>1339</v>
      </c>
      <c r="D297" s="24" t="s">
        <v>1340</v>
      </c>
      <c r="E297" s="25" t="s">
        <v>233</v>
      </c>
      <c r="F297" s="25" t="s">
        <v>1341</v>
      </c>
      <c r="G297" s="25" t="s">
        <v>133</v>
      </c>
      <c r="H297" s="25" t="s">
        <v>1314</v>
      </c>
      <c r="I297" s="25" t="s">
        <v>1315</v>
      </c>
      <c r="J297" s="25" t="s">
        <v>1316</v>
      </c>
      <c r="K297" s="40">
        <f t="shared" si="12"/>
        <v>48.2</v>
      </c>
      <c r="L297" s="40">
        <f t="shared" si="13"/>
        <v>48.2</v>
      </c>
      <c r="M297" s="41"/>
      <c r="N297" s="41"/>
      <c r="O297" s="41">
        <v>48.2</v>
      </c>
      <c r="P297" s="41"/>
      <c r="Q297" s="41"/>
      <c r="R297" s="41"/>
      <c r="S297" s="41"/>
      <c r="T297" s="41"/>
      <c r="U297" s="41"/>
      <c r="V297" s="41"/>
      <c r="W297" s="41"/>
      <c r="X297" s="41"/>
      <c r="Y297" s="41"/>
      <c r="Z297" s="25" t="s">
        <v>136</v>
      </c>
      <c r="AA297" s="25" t="s">
        <v>137</v>
      </c>
      <c r="AB297" s="25" t="s">
        <v>138</v>
      </c>
      <c r="AC297" s="25" t="s">
        <v>138</v>
      </c>
      <c r="AD297" s="25" t="s">
        <v>138</v>
      </c>
      <c r="AE297" s="25" t="s">
        <v>138</v>
      </c>
      <c r="AF297" s="25">
        <v>23</v>
      </c>
      <c r="AG297" s="25">
        <v>57</v>
      </c>
      <c r="AH297" s="25">
        <v>148</v>
      </c>
      <c r="AI297" s="24" t="s">
        <v>1317</v>
      </c>
      <c r="AJ297" s="24" t="s">
        <v>1342</v>
      </c>
      <c r="AK297" s="25"/>
    </row>
    <row r="298" s="9" customFormat="1" ht="63" customHeight="1" spans="1:37">
      <c r="A298" s="25" t="s">
        <v>1284</v>
      </c>
      <c r="B298" s="23" t="s">
        <v>1310</v>
      </c>
      <c r="C298" s="24" t="s">
        <v>1343</v>
      </c>
      <c r="D298" s="24" t="s">
        <v>1344</v>
      </c>
      <c r="E298" s="25" t="s">
        <v>233</v>
      </c>
      <c r="F298" s="25" t="s">
        <v>1345</v>
      </c>
      <c r="G298" s="25" t="s">
        <v>133</v>
      </c>
      <c r="H298" s="25" t="s">
        <v>1314</v>
      </c>
      <c r="I298" s="25" t="s">
        <v>1315</v>
      </c>
      <c r="J298" s="25" t="s">
        <v>1316</v>
      </c>
      <c r="K298" s="40">
        <f t="shared" si="12"/>
        <v>42.23</v>
      </c>
      <c r="L298" s="40">
        <f t="shared" si="13"/>
        <v>42.23</v>
      </c>
      <c r="M298" s="41"/>
      <c r="N298" s="41"/>
      <c r="O298" s="41">
        <v>42.23</v>
      </c>
      <c r="P298" s="41"/>
      <c r="Q298" s="41"/>
      <c r="R298" s="41"/>
      <c r="S298" s="41"/>
      <c r="T298" s="41"/>
      <c r="U298" s="41"/>
      <c r="V298" s="41"/>
      <c r="W298" s="41"/>
      <c r="X298" s="41"/>
      <c r="Y298" s="41"/>
      <c r="Z298" s="25" t="s">
        <v>136</v>
      </c>
      <c r="AA298" s="25" t="s">
        <v>137</v>
      </c>
      <c r="AB298" s="25" t="s">
        <v>138</v>
      </c>
      <c r="AC298" s="25" t="s">
        <v>138</v>
      </c>
      <c r="AD298" s="25" t="s">
        <v>138</v>
      </c>
      <c r="AE298" s="25" t="s">
        <v>138</v>
      </c>
      <c r="AF298" s="25">
        <v>11</v>
      </c>
      <c r="AG298" s="25">
        <v>25</v>
      </c>
      <c r="AH298" s="25">
        <v>115</v>
      </c>
      <c r="AI298" s="24" t="s">
        <v>1317</v>
      </c>
      <c r="AJ298" s="24" t="s">
        <v>1346</v>
      </c>
      <c r="AK298" s="25"/>
    </row>
    <row r="299" s="9" customFormat="1" ht="63" customHeight="1" spans="1:37">
      <c r="A299" s="25" t="s">
        <v>1284</v>
      </c>
      <c r="B299" s="23" t="s">
        <v>1310</v>
      </c>
      <c r="C299" s="24" t="s">
        <v>1347</v>
      </c>
      <c r="D299" s="24" t="s">
        <v>1348</v>
      </c>
      <c r="E299" s="25" t="s">
        <v>233</v>
      </c>
      <c r="F299" s="25" t="s">
        <v>1349</v>
      </c>
      <c r="G299" s="25" t="s">
        <v>133</v>
      </c>
      <c r="H299" s="25" t="s">
        <v>1314</v>
      </c>
      <c r="I299" s="25" t="s">
        <v>1315</v>
      </c>
      <c r="J299" s="25" t="s">
        <v>1316</v>
      </c>
      <c r="K299" s="40">
        <f t="shared" si="12"/>
        <v>55.84</v>
      </c>
      <c r="L299" s="40">
        <f t="shared" si="13"/>
        <v>55.84</v>
      </c>
      <c r="M299" s="41"/>
      <c r="N299" s="41"/>
      <c r="O299" s="41">
        <v>55.84</v>
      </c>
      <c r="P299" s="41"/>
      <c r="Q299" s="41"/>
      <c r="R299" s="41"/>
      <c r="S299" s="41"/>
      <c r="T299" s="41"/>
      <c r="U299" s="41"/>
      <c r="V299" s="41"/>
      <c r="W299" s="41"/>
      <c r="X299" s="41"/>
      <c r="Y299" s="41"/>
      <c r="Z299" s="25" t="s">
        <v>136</v>
      </c>
      <c r="AA299" s="25" t="s">
        <v>137</v>
      </c>
      <c r="AB299" s="25" t="s">
        <v>137</v>
      </c>
      <c r="AC299" s="25" t="s">
        <v>138</v>
      </c>
      <c r="AD299" s="25" t="s">
        <v>138</v>
      </c>
      <c r="AE299" s="25" t="s">
        <v>138</v>
      </c>
      <c r="AF299" s="25">
        <v>9</v>
      </c>
      <c r="AG299" s="25">
        <v>28</v>
      </c>
      <c r="AH299" s="25">
        <v>117</v>
      </c>
      <c r="AI299" s="24" t="s">
        <v>1317</v>
      </c>
      <c r="AJ299" s="24" t="s">
        <v>1350</v>
      </c>
      <c r="AK299" s="25"/>
    </row>
    <row r="300" s="9" customFormat="1" ht="63" customHeight="1" spans="1:37">
      <c r="A300" s="25" t="s">
        <v>1284</v>
      </c>
      <c r="B300" s="23" t="s">
        <v>1310</v>
      </c>
      <c r="C300" s="24" t="s">
        <v>1351</v>
      </c>
      <c r="D300" s="24" t="s">
        <v>1352</v>
      </c>
      <c r="E300" s="25" t="s">
        <v>233</v>
      </c>
      <c r="F300" s="25" t="s">
        <v>1353</v>
      </c>
      <c r="G300" s="25" t="s">
        <v>133</v>
      </c>
      <c r="H300" s="25" t="s">
        <v>1314</v>
      </c>
      <c r="I300" s="25" t="s">
        <v>1315</v>
      </c>
      <c r="J300" s="25" t="s">
        <v>1316</v>
      </c>
      <c r="K300" s="40">
        <f t="shared" si="12"/>
        <v>60.84</v>
      </c>
      <c r="L300" s="40">
        <f t="shared" si="13"/>
        <v>60.84</v>
      </c>
      <c r="M300" s="41"/>
      <c r="N300" s="41"/>
      <c r="O300" s="41">
        <v>60.84</v>
      </c>
      <c r="P300" s="41"/>
      <c r="Q300" s="41"/>
      <c r="R300" s="41"/>
      <c r="S300" s="41"/>
      <c r="T300" s="41"/>
      <c r="U300" s="41"/>
      <c r="V300" s="41"/>
      <c r="W300" s="41"/>
      <c r="X300" s="41"/>
      <c r="Y300" s="41"/>
      <c r="Z300" s="25" t="s">
        <v>136</v>
      </c>
      <c r="AA300" s="25" t="s">
        <v>137</v>
      </c>
      <c r="AB300" s="25" t="s">
        <v>137</v>
      </c>
      <c r="AC300" s="25" t="s">
        <v>138</v>
      </c>
      <c r="AD300" s="25" t="s">
        <v>138</v>
      </c>
      <c r="AE300" s="25" t="s">
        <v>138</v>
      </c>
      <c r="AF300" s="25">
        <v>17</v>
      </c>
      <c r="AG300" s="25">
        <v>42</v>
      </c>
      <c r="AH300" s="25">
        <v>313</v>
      </c>
      <c r="AI300" s="24" t="s">
        <v>1317</v>
      </c>
      <c r="AJ300" s="24" t="s">
        <v>1354</v>
      </c>
      <c r="AK300" s="25"/>
    </row>
    <row r="301" s="9" customFormat="1" ht="63" customHeight="1" spans="1:37">
      <c r="A301" s="25" t="s">
        <v>1284</v>
      </c>
      <c r="B301" s="23" t="s">
        <v>1310</v>
      </c>
      <c r="C301" s="24" t="s">
        <v>1355</v>
      </c>
      <c r="D301" s="24" t="s">
        <v>1356</v>
      </c>
      <c r="E301" s="25" t="s">
        <v>233</v>
      </c>
      <c r="F301" s="25" t="s">
        <v>1357</v>
      </c>
      <c r="G301" s="25" t="s">
        <v>133</v>
      </c>
      <c r="H301" s="25" t="s">
        <v>1314</v>
      </c>
      <c r="I301" s="25" t="s">
        <v>1315</v>
      </c>
      <c r="J301" s="25" t="s">
        <v>1316</v>
      </c>
      <c r="K301" s="40">
        <f t="shared" si="12"/>
        <v>40.09</v>
      </c>
      <c r="L301" s="40">
        <f t="shared" si="13"/>
        <v>40.09</v>
      </c>
      <c r="M301" s="41"/>
      <c r="N301" s="41"/>
      <c r="O301" s="41">
        <v>40.09</v>
      </c>
      <c r="P301" s="41"/>
      <c r="Q301" s="41"/>
      <c r="R301" s="41"/>
      <c r="S301" s="41"/>
      <c r="T301" s="41"/>
      <c r="U301" s="41"/>
      <c r="V301" s="41"/>
      <c r="W301" s="41"/>
      <c r="X301" s="41"/>
      <c r="Y301" s="41"/>
      <c r="Z301" s="25" t="s">
        <v>136</v>
      </c>
      <c r="AA301" s="25" t="s">
        <v>137</v>
      </c>
      <c r="AB301" s="25" t="s">
        <v>138</v>
      </c>
      <c r="AC301" s="25" t="s">
        <v>138</v>
      </c>
      <c r="AD301" s="25" t="s">
        <v>138</v>
      </c>
      <c r="AE301" s="25" t="s">
        <v>138</v>
      </c>
      <c r="AF301" s="25">
        <v>13</v>
      </c>
      <c r="AG301" s="25">
        <v>37</v>
      </c>
      <c r="AH301" s="25">
        <v>175</v>
      </c>
      <c r="AI301" s="24" t="s">
        <v>1317</v>
      </c>
      <c r="AJ301" s="24" t="s">
        <v>1358</v>
      </c>
      <c r="AK301" s="25"/>
    </row>
    <row r="302" s="9" customFormat="1" ht="63" customHeight="1" spans="1:37">
      <c r="A302" s="25" t="s">
        <v>1284</v>
      </c>
      <c r="B302" s="23" t="s">
        <v>1310</v>
      </c>
      <c r="C302" s="24" t="s">
        <v>1359</v>
      </c>
      <c r="D302" s="24" t="s">
        <v>1360</v>
      </c>
      <c r="E302" s="25" t="s">
        <v>246</v>
      </c>
      <c r="F302" s="25" t="s">
        <v>1361</v>
      </c>
      <c r="G302" s="25" t="s">
        <v>133</v>
      </c>
      <c r="H302" s="25" t="s">
        <v>1314</v>
      </c>
      <c r="I302" s="25" t="s">
        <v>1315</v>
      </c>
      <c r="J302" s="25" t="s">
        <v>1316</v>
      </c>
      <c r="K302" s="40">
        <f t="shared" si="12"/>
        <v>25.32</v>
      </c>
      <c r="L302" s="40">
        <f t="shared" si="13"/>
        <v>25.32</v>
      </c>
      <c r="M302" s="41"/>
      <c r="N302" s="41"/>
      <c r="O302" s="41">
        <v>25.32</v>
      </c>
      <c r="P302" s="41"/>
      <c r="Q302" s="41"/>
      <c r="R302" s="41"/>
      <c r="S302" s="41"/>
      <c r="T302" s="41"/>
      <c r="U302" s="41"/>
      <c r="V302" s="41"/>
      <c r="W302" s="41"/>
      <c r="X302" s="41"/>
      <c r="Y302" s="41"/>
      <c r="Z302" s="25" t="s">
        <v>136</v>
      </c>
      <c r="AA302" s="25" t="s">
        <v>137</v>
      </c>
      <c r="AB302" s="25" t="s">
        <v>138</v>
      </c>
      <c r="AC302" s="25" t="s">
        <v>138</v>
      </c>
      <c r="AD302" s="25" t="s">
        <v>138</v>
      </c>
      <c r="AE302" s="25" t="s">
        <v>138</v>
      </c>
      <c r="AF302" s="25">
        <v>27</v>
      </c>
      <c r="AG302" s="25">
        <v>82</v>
      </c>
      <c r="AH302" s="25">
        <v>301</v>
      </c>
      <c r="AI302" s="24" t="s">
        <v>1317</v>
      </c>
      <c r="AJ302" s="24" t="s">
        <v>1362</v>
      </c>
      <c r="AK302" s="25"/>
    </row>
    <row r="303" s="9" customFormat="1" ht="63" customHeight="1" spans="1:37">
      <c r="A303" s="25" t="s">
        <v>1284</v>
      </c>
      <c r="B303" s="23" t="s">
        <v>1310</v>
      </c>
      <c r="C303" s="24" t="s">
        <v>1363</v>
      </c>
      <c r="D303" s="24" t="s">
        <v>1364</v>
      </c>
      <c r="E303" s="25" t="s">
        <v>246</v>
      </c>
      <c r="F303" s="25" t="s">
        <v>1365</v>
      </c>
      <c r="G303" s="25" t="s">
        <v>133</v>
      </c>
      <c r="H303" s="25" t="s">
        <v>1314</v>
      </c>
      <c r="I303" s="25" t="s">
        <v>1315</v>
      </c>
      <c r="J303" s="25" t="s">
        <v>1316</v>
      </c>
      <c r="K303" s="40">
        <f t="shared" si="12"/>
        <v>39.54</v>
      </c>
      <c r="L303" s="40">
        <f t="shared" si="13"/>
        <v>39.54</v>
      </c>
      <c r="M303" s="41"/>
      <c r="N303" s="41"/>
      <c r="O303" s="41">
        <v>39.54</v>
      </c>
      <c r="P303" s="41"/>
      <c r="Q303" s="41"/>
      <c r="R303" s="41"/>
      <c r="S303" s="41"/>
      <c r="T303" s="41"/>
      <c r="U303" s="41"/>
      <c r="V303" s="41"/>
      <c r="W303" s="41"/>
      <c r="X303" s="41"/>
      <c r="Y303" s="41"/>
      <c r="Z303" s="25" t="s">
        <v>136</v>
      </c>
      <c r="AA303" s="25" t="s">
        <v>137</v>
      </c>
      <c r="AB303" s="25" t="s">
        <v>138</v>
      </c>
      <c r="AC303" s="25" t="s">
        <v>138</v>
      </c>
      <c r="AD303" s="25" t="s">
        <v>138</v>
      </c>
      <c r="AE303" s="25" t="s">
        <v>138</v>
      </c>
      <c r="AF303" s="25">
        <v>23</v>
      </c>
      <c r="AG303" s="25">
        <v>61</v>
      </c>
      <c r="AH303" s="25">
        <v>293</v>
      </c>
      <c r="AI303" s="24" t="s">
        <v>1317</v>
      </c>
      <c r="AJ303" s="24" t="s">
        <v>1366</v>
      </c>
      <c r="AK303" s="25"/>
    </row>
    <row r="304" s="9" customFormat="1" ht="63" customHeight="1" spans="1:37">
      <c r="A304" s="25" t="s">
        <v>1284</v>
      </c>
      <c r="B304" s="23" t="s">
        <v>1310</v>
      </c>
      <c r="C304" s="24" t="s">
        <v>1367</v>
      </c>
      <c r="D304" s="24" t="s">
        <v>1368</v>
      </c>
      <c r="E304" s="25" t="s">
        <v>246</v>
      </c>
      <c r="F304" s="25" t="s">
        <v>1369</v>
      </c>
      <c r="G304" s="25" t="s">
        <v>133</v>
      </c>
      <c r="H304" s="25" t="s">
        <v>1314</v>
      </c>
      <c r="I304" s="25" t="s">
        <v>1315</v>
      </c>
      <c r="J304" s="25" t="s">
        <v>1316</v>
      </c>
      <c r="K304" s="40">
        <f t="shared" si="12"/>
        <v>17.03</v>
      </c>
      <c r="L304" s="40">
        <f t="shared" si="13"/>
        <v>17.03</v>
      </c>
      <c r="M304" s="41"/>
      <c r="N304" s="41"/>
      <c r="O304" s="41">
        <v>17.03</v>
      </c>
      <c r="P304" s="41"/>
      <c r="Q304" s="41"/>
      <c r="R304" s="41"/>
      <c r="S304" s="41"/>
      <c r="T304" s="41"/>
      <c r="U304" s="41"/>
      <c r="V304" s="41"/>
      <c r="W304" s="41"/>
      <c r="X304" s="41"/>
      <c r="Y304" s="41"/>
      <c r="Z304" s="25" t="s">
        <v>136</v>
      </c>
      <c r="AA304" s="25" t="s">
        <v>137</v>
      </c>
      <c r="AB304" s="25" t="s">
        <v>138</v>
      </c>
      <c r="AC304" s="25" t="s">
        <v>138</v>
      </c>
      <c r="AD304" s="25" t="s">
        <v>138</v>
      </c>
      <c r="AE304" s="25" t="s">
        <v>138</v>
      </c>
      <c r="AF304" s="25">
        <v>6</v>
      </c>
      <c r="AG304" s="25">
        <v>16</v>
      </c>
      <c r="AH304" s="25">
        <v>67</v>
      </c>
      <c r="AI304" s="24" t="s">
        <v>1317</v>
      </c>
      <c r="AJ304" s="24" t="s">
        <v>1370</v>
      </c>
      <c r="AK304" s="25"/>
    </row>
    <row r="305" s="9" customFormat="1" ht="63" customHeight="1" spans="1:37">
      <c r="A305" s="25" t="s">
        <v>1284</v>
      </c>
      <c r="B305" s="23" t="s">
        <v>1310</v>
      </c>
      <c r="C305" s="24" t="s">
        <v>1371</v>
      </c>
      <c r="D305" s="24" t="s">
        <v>1372</v>
      </c>
      <c r="E305" s="25" t="s">
        <v>262</v>
      </c>
      <c r="F305" s="25" t="s">
        <v>1373</v>
      </c>
      <c r="G305" s="25" t="s">
        <v>133</v>
      </c>
      <c r="H305" s="25" t="s">
        <v>1314</v>
      </c>
      <c r="I305" s="25" t="s">
        <v>1315</v>
      </c>
      <c r="J305" s="25" t="s">
        <v>1316</v>
      </c>
      <c r="K305" s="40">
        <f t="shared" si="12"/>
        <v>36.09</v>
      </c>
      <c r="L305" s="40">
        <f t="shared" si="13"/>
        <v>36.09</v>
      </c>
      <c r="M305" s="41"/>
      <c r="N305" s="41"/>
      <c r="O305" s="41">
        <v>36.09</v>
      </c>
      <c r="P305" s="41"/>
      <c r="Q305" s="41"/>
      <c r="R305" s="41"/>
      <c r="S305" s="41"/>
      <c r="T305" s="41"/>
      <c r="U305" s="41"/>
      <c r="V305" s="41"/>
      <c r="W305" s="41"/>
      <c r="X305" s="41"/>
      <c r="Y305" s="41"/>
      <c r="Z305" s="25" t="s">
        <v>136</v>
      </c>
      <c r="AA305" s="25" t="s">
        <v>137</v>
      </c>
      <c r="AB305" s="25" t="s">
        <v>138</v>
      </c>
      <c r="AC305" s="25" t="s">
        <v>138</v>
      </c>
      <c r="AD305" s="25" t="s">
        <v>138</v>
      </c>
      <c r="AE305" s="25" t="s">
        <v>138</v>
      </c>
      <c r="AF305" s="25">
        <v>6</v>
      </c>
      <c r="AG305" s="25">
        <v>14</v>
      </c>
      <c r="AH305" s="25">
        <v>52</v>
      </c>
      <c r="AI305" s="24" t="s">
        <v>1317</v>
      </c>
      <c r="AJ305" s="24" t="s">
        <v>1374</v>
      </c>
      <c r="AK305" s="25"/>
    </row>
    <row r="306" s="9" customFormat="1" ht="63" customHeight="1" spans="1:37">
      <c r="A306" s="25" t="s">
        <v>1284</v>
      </c>
      <c r="B306" s="23" t="s">
        <v>1310</v>
      </c>
      <c r="C306" s="24" t="s">
        <v>1375</v>
      </c>
      <c r="D306" s="24" t="s">
        <v>1376</v>
      </c>
      <c r="E306" s="25" t="s">
        <v>262</v>
      </c>
      <c r="F306" s="25" t="s">
        <v>1377</v>
      </c>
      <c r="G306" s="25" t="s">
        <v>133</v>
      </c>
      <c r="H306" s="25" t="s">
        <v>1314</v>
      </c>
      <c r="I306" s="25" t="s">
        <v>1315</v>
      </c>
      <c r="J306" s="25" t="s">
        <v>1316</v>
      </c>
      <c r="K306" s="40">
        <f t="shared" si="12"/>
        <v>27.06</v>
      </c>
      <c r="L306" s="40">
        <f t="shared" si="13"/>
        <v>27.06</v>
      </c>
      <c r="M306" s="41">
        <v>27.06</v>
      </c>
      <c r="N306" s="41"/>
      <c r="O306" s="41"/>
      <c r="P306" s="41"/>
      <c r="Q306" s="41"/>
      <c r="R306" s="41"/>
      <c r="S306" s="41"/>
      <c r="T306" s="41"/>
      <c r="U306" s="41"/>
      <c r="V306" s="41"/>
      <c r="W306" s="41"/>
      <c r="X306" s="41"/>
      <c r="Y306" s="41"/>
      <c r="Z306" s="25" t="s">
        <v>136</v>
      </c>
      <c r="AA306" s="25" t="s">
        <v>137</v>
      </c>
      <c r="AB306" s="25" t="s">
        <v>137</v>
      </c>
      <c r="AC306" s="25" t="s">
        <v>138</v>
      </c>
      <c r="AD306" s="25" t="s">
        <v>138</v>
      </c>
      <c r="AE306" s="25" t="s">
        <v>138</v>
      </c>
      <c r="AF306" s="25">
        <v>9</v>
      </c>
      <c r="AG306" s="25">
        <v>32</v>
      </c>
      <c r="AH306" s="25">
        <v>162</v>
      </c>
      <c r="AI306" s="24" t="s">
        <v>1317</v>
      </c>
      <c r="AJ306" s="24" t="s">
        <v>1378</v>
      </c>
      <c r="AK306" s="25"/>
    </row>
    <row r="307" s="9" customFormat="1" ht="63" customHeight="1" spans="1:37">
      <c r="A307" s="25" t="s">
        <v>1284</v>
      </c>
      <c r="B307" s="23" t="s">
        <v>1310</v>
      </c>
      <c r="C307" s="24" t="s">
        <v>1379</v>
      </c>
      <c r="D307" s="24" t="s">
        <v>1380</v>
      </c>
      <c r="E307" s="25" t="s">
        <v>262</v>
      </c>
      <c r="F307" s="25" t="s">
        <v>1381</v>
      </c>
      <c r="G307" s="25" t="s">
        <v>133</v>
      </c>
      <c r="H307" s="25" t="s">
        <v>1314</v>
      </c>
      <c r="I307" s="25" t="s">
        <v>1315</v>
      </c>
      <c r="J307" s="25" t="s">
        <v>1316</v>
      </c>
      <c r="K307" s="40">
        <f t="shared" si="12"/>
        <v>45.9</v>
      </c>
      <c r="L307" s="40">
        <f t="shared" si="13"/>
        <v>45.9</v>
      </c>
      <c r="M307" s="41"/>
      <c r="N307" s="41"/>
      <c r="O307" s="41">
        <v>45.9</v>
      </c>
      <c r="P307" s="41"/>
      <c r="Q307" s="41"/>
      <c r="R307" s="41"/>
      <c r="S307" s="41"/>
      <c r="T307" s="41"/>
      <c r="U307" s="41"/>
      <c r="V307" s="41"/>
      <c r="W307" s="41"/>
      <c r="X307" s="41"/>
      <c r="Y307" s="41"/>
      <c r="Z307" s="25" t="s">
        <v>136</v>
      </c>
      <c r="AA307" s="25" t="s">
        <v>137</v>
      </c>
      <c r="AB307" s="25" t="s">
        <v>137</v>
      </c>
      <c r="AC307" s="25" t="s">
        <v>138</v>
      </c>
      <c r="AD307" s="25" t="s">
        <v>138</v>
      </c>
      <c r="AE307" s="25" t="s">
        <v>138</v>
      </c>
      <c r="AF307" s="25">
        <v>21</v>
      </c>
      <c r="AG307" s="25">
        <v>65</v>
      </c>
      <c r="AH307" s="25">
        <v>214</v>
      </c>
      <c r="AI307" s="24" t="s">
        <v>1317</v>
      </c>
      <c r="AJ307" s="24" t="s">
        <v>1382</v>
      </c>
      <c r="AK307" s="25"/>
    </row>
    <row r="308" s="9" customFormat="1" ht="63" customHeight="1" spans="1:37">
      <c r="A308" s="25" t="s">
        <v>1284</v>
      </c>
      <c r="B308" s="23" t="s">
        <v>1310</v>
      </c>
      <c r="C308" s="24" t="s">
        <v>1383</v>
      </c>
      <c r="D308" s="24" t="s">
        <v>1384</v>
      </c>
      <c r="E308" s="25" t="s">
        <v>262</v>
      </c>
      <c r="F308" s="25" t="s">
        <v>1385</v>
      </c>
      <c r="G308" s="25" t="s">
        <v>133</v>
      </c>
      <c r="H308" s="25" t="s">
        <v>1314</v>
      </c>
      <c r="I308" s="25" t="s">
        <v>1315</v>
      </c>
      <c r="J308" s="25" t="s">
        <v>1316</v>
      </c>
      <c r="K308" s="40">
        <f t="shared" si="12"/>
        <v>40.64</v>
      </c>
      <c r="L308" s="40">
        <f t="shared" si="13"/>
        <v>40.64</v>
      </c>
      <c r="M308" s="41"/>
      <c r="N308" s="41"/>
      <c r="O308" s="41">
        <v>40.64</v>
      </c>
      <c r="P308" s="41"/>
      <c r="Q308" s="41"/>
      <c r="R308" s="41"/>
      <c r="S308" s="41"/>
      <c r="T308" s="41"/>
      <c r="U308" s="41"/>
      <c r="V308" s="41"/>
      <c r="W308" s="41"/>
      <c r="X308" s="41"/>
      <c r="Y308" s="41"/>
      <c r="Z308" s="25" t="s">
        <v>136</v>
      </c>
      <c r="AA308" s="25" t="s">
        <v>137</v>
      </c>
      <c r="AB308" s="25" t="s">
        <v>137</v>
      </c>
      <c r="AC308" s="25" t="s">
        <v>138</v>
      </c>
      <c r="AD308" s="25" t="s">
        <v>138</v>
      </c>
      <c r="AE308" s="25" t="s">
        <v>138</v>
      </c>
      <c r="AF308" s="25">
        <v>18</v>
      </c>
      <c r="AG308" s="25">
        <v>49</v>
      </c>
      <c r="AH308" s="25">
        <v>173</v>
      </c>
      <c r="AI308" s="24" t="s">
        <v>1317</v>
      </c>
      <c r="AJ308" s="24" t="s">
        <v>1386</v>
      </c>
      <c r="AK308" s="25"/>
    </row>
    <row r="309" s="9" customFormat="1" ht="63" customHeight="1" spans="1:37">
      <c r="A309" s="25" t="s">
        <v>1284</v>
      </c>
      <c r="B309" s="23" t="s">
        <v>1310</v>
      </c>
      <c r="C309" s="24" t="s">
        <v>1387</v>
      </c>
      <c r="D309" s="24" t="s">
        <v>1388</v>
      </c>
      <c r="E309" s="25" t="s">
        <v>262</v>
      </c>
      <c r="F309" s="25" t="s">
        <v>1389</v>
      </c>
      <c r="G309" s="25" t="s">
        <v>133</v>
      </c>
      <c r="H309" s="25" t="s">
        <v>1314</v>
      </c>
      <c r="I309" s="25" t="s">
        <v>1315</v>
      </c>
      <c r="J309" s="25" t="s">
        <v>1316</v>
      </c>
      <c r="K309" s="40">
        <f t="shared" si="12"/>
        <v>41.84</v>
      </c>
      <c r="L309" s="40">
        <f t="shared" si="13"/>
        <v>41.84</v>
      </c>
      <c r="M309" s="41">
        <v>41.84</v>
      </c>
      <c r="N309" s="41"/>
      <c r="O309" s="41"/>
      <c r="P309" s="41"/>
      <c r="Q309" s="41"/>
      <c r="R309" s="41"/>
      <c r="S309" s="41"/>
      <c r="T309" s="41"/>
      <c r="U309" s="41"/>
      <c r="V309" s="41"/>
      <c r="W309" s="41"/>
      <c r="X309" s="41"/>
      <c r="Y309" s="41"/>
      <c r="Z309" s="25" t="s">
        <v>136</v>
      </c>
      <c r="AA309" s="25" t="s">
        <v>137</v>
      </c>
      <c r="AB309" s="25" t="s">
        <v>138</v>
      </c>
      <c r="AC309" s="25" t="s">
        <v>138</v>
      </c>
      <c r="AD309" s="25" t="s">
        <v>138</v>
      </c>
      <c r="AE309" s="25" t="s">
        <v>138</v>
      </c>
      <c r="AF309" s="25">
        <v>8</v>
      </c>
      <c r="AG309" s="25">
        <v>26</v>
      </c>
      <c r="AH309" s="25">
        <v>62</v>
      </c>
      <c r="AI309" s="24" t="s">
        <v>1317</v>
      </c>
      <c r="AJ309" s="24" t="s">
        <v>1390</v>
      </c>
      <c r="AK309" s="25"/>
    </row>
    <row r="310" s="9" customFormat="1" ht="63" customHeight="1" spans="1:37">
      <c r="A310" s="25" t="s">
        <v>1284</v>
      </c>
      <c r="B310" s="23" t="s">
        <v>1310</v>
      </c>
      <c r="C310" s="24" t="s">
        <v>1391</v>
      </c>
      <c r="D310" s="24" t="s">
        <v>1392</v>
      </c>
      <c r="E310" s="25" t="s">
        <v>262</v>
      </c>
      <c r="F310" s="25" t="s">
        <v>1393</v>
      </c>
      <c r="G310" s="25" t="s">
        <v>133</v>
      </c>
      <c r="H310" s="25" t="s">
        <v>1314</v>
      </c>
      <c r="I310" s="25" t="s">
        <v>1315</v>
      </c>
      <c r="J310" s="25" t="s">
        <v>1316</v>
      </c>
      <c r="K310" s="40">
        <f t="shared" si="12"/>
        <v>53.68</v>
      </c>
      <c r="L310" s="40">
        <f t="shared" si="13"/>
        <v>53.68</v>
      </c>
      <c r="M310" s="41">
        <v>53.68</v>
      </c>
      <c r="N310" s="41"/>
      <c r="O310" s="41"/>
      <c r="P310" s="41"/>
      <c r="Q310" s="41"/>
      <c r="R310" s="41"/>
      <c r="S310" s="41"/>
      <c r="T310" s="41"/>
      <c r="U310" s="41"/>
      <c r="V310" s="41"/>
      <c r="W310" s="41"/>
      <c r="X310" s="41"/>
      <c r="Y310" s="41"/>
      <c r="Z310" s="25" t="s">
        <v>136</v>
      </c>
      <c r="AA310" s="25" t="s">
        <v>137</v>
      </c>
      <c r="AB310" s="25" t="s">
        <v>137</v>
      </c>
      <c r="AC310" s="25" t="s">
        <v>138</v>
      </c>
      <c r="AD310" s="25" t="s">
        <v>138</v>
      </c>
      <c r="AE310" s="25" t="s">
        <v>138</v>
      </c>
      <c r="AF310" s="25">
        <v>9</v>
      </c>
      <c r="AG310" s="25">
        <v>22</v>
      </c>
      <c r="AH310" s="25">
        <v>116</v>
      </c>
      <c r="AI310" s="24" t="s">
        <v>1317</v>
      </c>
      <c r="AJ310" s="24" t="s">
        <v>1394</v>
      </c>
      <c r="AK310" s="25"/>
    </row>
    <row r="311" s="9" customFormat="1" ht="63" customHeight="1" spans="1:37">
      <c r="A311" s="25" t="s">
        <v>1284</v>
      </c>
      <c r="B311" s="23" t="s">
        <v>1310</v>
      </c>
      <c r="C311" s="24" t="s">
        <v>1395</v>
      </c>
      <c r="D311" s="24" t="s">
        <v>1396</v>
      </c>
      <c r="E311" s="25" t="s">
        <v>262</v>
      </c>
      <c r="F311" s="25" t="s">
        <v>1397</v>
      </c>
      <c r="G311" s="25" t="s">
        <v>133</v>
      </c>
      <c r="H311" s="25" t="s">
        <v>1314</v>
      </c>
      <c r="I311" s="25" t="s">
        <v>1315</v>
      </c>
      <c r="J311" s="25" t="s">
        <v>1316</v>
      </c>
      <c r="K311" s="40">
        <f t="shared" si="12"/>
        <v>48.56</v>
      </c>
      <c r="L311" s="40">
        <f t="shared" si="13"/>
        <v>48.56</v>
      </c>
      <c r="M311" s="41"/>
      <c r="N311" s="41"/>
      <c r="O311" s="41">
        <v>48.56</v>
      </c>
      <c r="P311" s="41"/>
      <c r="Q311" s="41"/>
      <c r="R311" s="41"/>
      <c r="S311" s="41"/>
      <c r="T311" s="41"/>
      <c r="U311" s="41"/>
      <c r="V311" s="41"/>
      <c r="W311" s="41"/>
      <c r="X311" s="41"/>
      <c r="Y311" s="41"/>
      <c r="Z311" s="25" t="s">
        <v>136</v>
      </c>
      <c r="AA311" s="25" t="s">
        <v>137</v>
      </c>
      <c r="AB311" s="25" t="s">
        <v>137</v>
      </c>
      <c r="AC311" s="25" t="s">
        <v>138</v>
      </c>
      <c r="AD311" s="25" t="s">
        <v>138</v>
      </c>
      <c r="AE311" s="25" t="s">
        <v>138</v>
      </c>
      <c r="AF311" s="25">
        <v>14</v>
      </c>
      <c r="AG311" s="25">
        <v>40</v>
      </c>
      <c r="AH311" s="25">
        <v>173</v>
      </c>
      <c r="AI311" s="24" t="s">
        <v>1317</v>
      </c>
      <c r="AJ311" s="24" t="s">
        <v>1398</v>
      </c>
      <c r="AK311" s="25"/>
    </row>
    <row r="312" s="9" customFormat="1" ht="63" customHeight="1" spans="1:37">
      <c r="A312" s="25" t="s">
        <v>1284</v>
      </c>
      <c r="B312" s="23" t="s">
        <v>1310</v>
      </c>
      <c r="C312" s="24" t="s">
        <v>1399</v>
      </c>
      <c r="D312" s="24" t="s">
        <v>1400</v>
      </c>
      <c r="E312" s="25" t="s">
        <v>262</v>
      </c>
      <c r="F312" s="25" t="s">
        <v>1401</v>
      </c>
      <c r="G312" s="25" t="s">
        <v>133</v>
      </c>
      <c r="H312" s="25" t="s">
        <v>1314</v>
      </c>
      <c r="I312" s="25" t="s">
        <v>1315</v>
      </c>
      <c r="J312" s="25" t="s">
        <v>1316</v>
      </c>
      <c r="K312" s="40">
        <f t="shared" si="12"/>
        <v>44.57</v>
      </c>
      <c r="L312" s="40">
        <f t="shared" si="13"/>
        <v>44.57</v>
      </c>
      <c r="M312" s="41"/>
      <c r="N312" s="41"/>
      <c r="O312" s="41">
        <v>44.57</v>
      </c>
      <c r="P312" s="41"/>
      <c r="Q312" s="41"/>
      <c r="R312" s="41"/>
      <c r="S312" s="41"/>
      <c r="T312" s="41"/>
      <c r="U312" s="41"/>
      <c r="V312" s="41"/>
      <c r="W312" s="41"/>
      <c r="X312" s="41"/>
      <c r="Y312" s="41"/>
      <c r="Z312" s="25" t="s">
        <v>136</v>
      </c>
      <c r="AA312" s="25" t="s">
        <v>137</v>
      </c>
      <c r="AB312" s="25" t="s">
        <v>138</v>
      </c>
      <c r="AC312" s="25" t="s">
        <v>138</v>
      </c>
      <c r="AD312" s="25" t="s">
        <v>138</v>
      </c>
      <c r="AE312" s="25" t="s">
        <v>138</v>
      </c>
      <c r="AF312" s="25">
        <v>7</v>
      </c>
      <c r="AG312" s="25">
        <v>18</v>
      </c>
      <c r="AH312" s="25">
        <v>95</v>
      </c>
      <c r="AI312" s="24" t="s">
        <v>1317</v>
      </c>
      <c r="AJ312" s="24" t="s">
        <v>1402</v>
      </c>
      <c r="AK312" s="25"/>
    </row>
    <row r="313" s="9" customFormat="1" ht="63" customHeight="1" spans="1:37">
      <c r="A313" s="25" t="s">
        <v>1284</v>
      </c>
      <c r="B313" s="23" t="s">
        <v>1310</v>
      </c>
      <c r="C313" s="24" t="s">
        <v>1403</v>
      </c>
      <c r="D313" s="24" t="s">
        <v>1404</v>
      </c>
      <c r="E313" s="25" t="s">
        <v>262</v>
      </c>
      <c r="F313" s="25" t="s">
        <v>409</v>
      </c>
      <c r="G313" s="25" t="s">
        <v>133</v>
      </c>
      <c r="H313" s="25" t="s">
        <v>1314</v>
      </c>
      <c r="I313" s="25" t="s">
        <v>1315</v>
      </c>
      <c r="J313" s="25" t="s">
        <v>1316</v>
      </c>
      <c r="K313" s="40">
        <f t="shared" si="12"/>
        <v>21.14</v>
      </c>
      <c r="L313" s="40">
        <f t="shared" si="13"/>
        <v>21.14</v>
      </c>
      <c r="M313" s="41"/>
      <c r="N313" s="41"/>
      <c r="O313" s="41">
        <v>21.14</v>
      </c>
      <c r="P313" s="41"/>
      <c r="Q313" s="41"/>
      <c r="R313" s="41"/>
      <c r="S313" s="41"/>
      <c r="T313" s="41"/>
      <c r="U313" s="41"/>
      <c r="V313" s="41"/>
      <c r="W313" s="41"/>
      <c r="X313" s="41"/>
      <c r="Y313" s="41"/>
      <c r="Z313" s="25" t="s">
        <v>136</v>
      </c>
      <c r="AA313" s="25" t="s">
        <v>137</v>
      </c>
      <c r="AB313" s="25" t="s">
        <v>137</v>
      </c>
      <c r="AC313" s="25" t="s">
        <v>138</v>
      </c>
      <c r="AD313" s="25" t="s">
        <v>138</v>
      </c>
      <c r="AE313" s="25" t="s">
        <v>138</v>
      </c>
      <c r="AF313" s="25">
        <v>26</v>
      </c>
      <c r="AG313" s="25">
        <v>61</v>
      </c>
      <c r="AH313" s="25">
        <v>163</v>
      </c>
      <c r="AI313" s="24" t="s">
        <v>1317</v>
      </c>
      <c r="AJ313" s="24" t="s">
        <v>1405</v>
      </c>
      <c r="AK313" s="25"/>
    </row>
    <row r="314" s="9" customFormat="1" ht="63" customHeight="1" spans="1:37">
      <c r="A314" s="25" t="s">
        <v>1284</v>
      </c>
      <c r="B314" s="23" t="s">
        <v>1310</v>
      </c>
      <c r="C314" s="24" t="s">
        <v>1406</v>
      </c>
      <c r="D314" s="24" t="s">
        <v>1407</v>
      </c>
      <c r="E314" s="25" t="s">
        <v>166</v>
      </c>
      <c r="F314" s="25" t="s">
        <v>1408</v>
      </c>
      <c r="G314" s="25" t="s">
        <v>133</v>
      </c>
      <c r="H314" s="25" t="s">
        <v>1314</v>
      </c>
      <c r="I314" s="25" t="s">
        <v>1315</v>
      </c>
      <c r="J314" s="25" t="s">
        <v>1316</v>
      </c>
      <c r="K314" s="40">
        <f t="shared" si="12"/>
        <v>18.12</v>
      </c>
      <c r="L314" s="40">
        <f t="shared" si="13"/>
        <v>18.12</v>
      </c>
      <c r="M314" s="41"/>
      <c r="N314" s="41"/>
      <c r="O314" s="41">
        <v>18.12</v>
      </c>
      <c r="P314" s="41"/>
      <c r="Q314" s="41"/>
      <c r="R314" s="41"/>
      <c r="S314" s="41"/>
      <c r="T314" s="41"/>
      <c r="U314" s="41"/>
      <c r="V314" s="41"/>
      <c r="W314" s="41"/>
      <c r="X314" s="41"/>
      <c r="Y314" s="41"/>
      <c r="Z314" s="25" t="s">
        <v>136</v>
      </c>
      <c r="AA314" s="25" t="s">
        <v>137</v>
      </c>
      <c r="AB314" s="25" t="s">
        <v>138</v>
      </c>
      <c r="AC314" s="25" t="s">
        <v>138</v>
      </c>
      <c r="AD314" s="25" t="s">
        <v>138</v>
      </c>
      <c r="AE314" s="25" t="s">
        <v>138</v>
      </c>
      <c r="AF314" s="25">
        <v>2</v>
      </c>
      <c r="AG314" s="25">
        <v>7</v>
      </c>
      <c r="AH314" s="25">
        <v>131</v>
      </c>
      <c r="AI314" s="24" t="s">
        <v>1317</v>
      </c>
      <c r="AJ314" s="24" t="s">
        <v>1409</v>
      </c>
      <c r="AK314" s="25"/>
    </row>
    <row r="315" s="9" customFormat="1" ht="63" customHeight="1" spans="1:37">
      <c r="A315" s="25" t="s">
        <v>1284</v>
      </c>
      <c r="B315" s="23" t="s">
        <v>1310</v>
      </c>
      <c r="C315" s="24" t="s">
        <v>1410</v>
      </c>
      <c r="D315" s="24" t="s">
        <v>1411</v>
      </c>
      <c r="E315" s="25" t="s">
        <v>166</v>
      </c>
      <c r="F315" s="25" t="s">
        <v>271</v>
      </c>
      <c r="G315" s="25" t="s">
        <v>133</v>
      </c>
      <c r="H315" s="25" t="s">
        <v>1314</v>
      </c>
      <c r="I315" s="25" t="s">
        <v>1315</v>
      </c>
      <c r="J315" s="25" t="s">
        <v>1316</v>
      </c>
      <c r="K315" s="40">
        <f t="shared" si="12"/>
        <v>50.45</v>
      </c>
      <c r="L315" s="40">
        <f t="shared" si="13"/>
        <v>50.45</v>
      </c>
      <c r="M315" s="41">
        <v>50.45</v>
      </c>
      <c r="N315" s="41"/>
      <c r="O315" s="41"/>
      <c r="P315" s="41"/>
      <c r="Q315" s="41"/>
      <c r="R315" s="41"/>
      <c r="S315" s="41"/>
      <c r="T315" s="41"/>
      <c r="U315" s="41"/>
      <c r="V315" s="41"/>
      <c r="W315" s="41"/>
      <c r="X315" s="41"/>
      <c r="Y315" s="41"/>
      <c r="Z315" s="25" t="s">
        <v>136</v>
      </c>
      <c r="AA315" s="25" t="s">
        <v>137</v>
      </c>
      <c r="AB315" s="25" t="s">
        <v>137</v>
      </c>
      <c r="AC315" s="25" t="s">
        <v>138</v>
      </c>
      <c r="AD315" s="25" t="s">
        <v>138</v>
      </c>
      <c r="AE315" s="25" t="s">
        <v>138</v>
      </c>
      <c r="AF315" s="25">
        <v>21</v>
      </c>
      <c r="AG315" s="25">
        <v>43</v>
      </c>
      <c r="AH315" s="25">
        <v>383</v>
      </c>
      <c r="AI315" s="24" t="s">
        <v>1317</v>
      </c>
      <c r="AJ315" s="24" t="s">
        <v>1412</v>
      </c>
      <c r="AK315" s="25"/>
    </row>
    <row r="316" s="9" customFormat="1" ht="63" customHeight="1" spans="1:37">
      <c r="A316" s="25" t="s">
        <v>1284</v>
      </c>
      <c r="B316" s="23" t="s">
        <v>1310</v>
      </c>
      <c r="C316" s="24" t="s">
        <v>1413</v>
      </c>
      <c r="D316" s="24" t="s">
        <v>1414</v>
      </c>
      <c r="E316" s="25" t="s">
        <v>166</v>
      </c>
      <c r="F316" s="25" t="s">
        <v>1415</v>
      </c>
      <c r="G316" s="25" t="s">
        <v>133</v>
      </c>
      <c r="H316" s="25" t="s">
        <v>1314</v>
      </c>
      <c r="I316" s="25" t="s">
        <v>1315</v>
      </c>
      <c r="J316" s="25" t="s">
        <v>1316</v>
      </c>
      <c r="K316" s="40">
        <f t="shared" si="12"/>
        <v>29.18</v>
      </c>
      <c r="L316" s="40">
        <f t="shared" si="13"/>
        <v>29.18</v>
      </c>
      <c r="M316" s="41"/>
      <c r="N316" s="41"/>
      <c r="O316" s="41">
        <v>29.18</v>
      </c>
      <c r="P316" s="41"/>
      <c r="Q316" s="41"/>
      <c r="R316" s="41"/>
      <c r="S316" s="41"/>
      <c r="T316" s="41"/>
      <c r="U316" s="41"/>
      <c r="V316" s="41"/>
      <c r="W316" s="41"/>
      <c r="X316" s="41"/>
      <c r="Y316" s="41"/>
      <c r="Z316" s="25" t="s">
        <v>136</v>
      </c>
      <c r="AA316" s="25" t="s">
        <v>137</v>
      </c>
      <c r="AB316" s="25" t="s">
        <v>137</v>
      </c>
      <c r="AC316" s="25" t="s">
        <v>138</v>
      </c>
      <c r="AD316" s="25" t="s">
        <v>138</v>
      </c>
      <c r="AE316" s="25" t="s">
        <v>138</v>
      </c>
      <c r="AF316" s="25">
        <v>9</v>
      </c>
      <c r="AG316" s="25">
        <v>26</v>
      </c>
      <c r="AH316" s="25">
        <v>193</v>
      </c>
      <c r="AI316" s="24" t="s">
        <v>1317</v>
      </c>
      <c r="AJ316" s="24" t="s">
        <v>1416</v>
      </c>
      <c r="AK316" s="25"/>
    </row>
    <row r="317" s="9" customFormat="1" ht="63" customHeight="1" spans="1:37">
      <c r="A317" s="25" t="s">
        <v>1284</v>
      </c>
      <c r="B317" s="23" t="s">
        <v>1310</v>
      </c>
      <c r="C317" s="24" t="s">
        <v>1417</v>
      </c>
      <c r="D317" s="24" t="s">
        <v>1418</v>
      </c>
      <c r="E317" s="25" t="s">
        <v>166</v>
      </c>
      <c r="F317" s="25" t="s">
        <v>762</v>
      </c>
      <c r="G317" s="25" t="s">
        <v>133</v>
      </c>
      <c r="H317" s="25" t="s">
        <v>1314</v>
      </c>
      <c r="I317" s="25" t="s">
        <v>1315</v>
      </c>
      <c r="J317" s="25" t="s">
        <v>1316</v>
      </c>
      <c r="K317" s="40">
        <f t="shared" si="12"/>
        <v>272</v>
      </c>
      <c r="L317" s="40">
        <f t="shared" si="13"/>
        <v>272</v>
      </c>
      <c r="M317" s="41"/>
      <c r="N317" s="41"/>
      <c r="O317" s="41">
        <v>272</v>
      </c>
      <c r="P317" s="41"/>
      <c r="Q317" s="41"/>
      <c r="R317" s="41"/>
      <c r="S317" s="41"/>
      <c r="T317" s="41"/>
      <c r="U317" s="41"/>
      <c r="V317" s="41"/>
      <c r="W317" s="41"/>
      <c r="X317" s="41"/>
      <c r="Y317" s="41"/>
      <c r="Z317" s="25" t="s">
        <v>136</v>
      </c>
      <c r="AA317" s="25" t="s">
        <v>137</v>
      </c>
      <c r="AB317" s="25" t="s">
        <v>137</v>
      </c>
      <c r="AC317" s="25" t="s">
        <v>138</v>
      </c>
      <c r="AD317" s="25" t="s">
        <v>138</v>
      </c>
      <c r="AE317" s="25" t="s">
        <v>138</v>
      </c>
      <c r="AF317" s="25">
        <v>25</v>
      </c>
      <c r="AG317" s="25">
        <v>80</v>
      </c>
      <c r="AH317" s="25">
        <v>656</v>
      </c>
      <c r="AI317" s="24" t="s">
        <v>1317</v>
      </c>
      <c r="AJ317" s="24" t="s">
        <v>1419</v>
      </c>
      <c r="AK317" s="25"/>
    </row>
    <row r="318" s="9" customFormat="1" ht="63" customHeight="1" spans="1:37">
      <c r="A318" s="25" t="s">
        <v>1284</v>
      </c>
      <c r="B318" s="23" t="s">
        <v>1310</v>
      </c>
      <c r="C318" s="24" t="s">
        <v>1420</v>
      </c>
      <c r="D318" s="24" t="s">
        <v>1421</v>
      </c>
      <c r="E318" s="25" t="s">
        <v>166</v>
      </c>
      <c r="F318" s="25" t="s">
        <v>994</v>
      </c>
      <c r="G318" s="25" t="s">
        <v>133</v>
      </c>
      <c r="H318" s="25" t="s">
        <v>1314</v>
      </c>
      <c r="I318" s="25" t="s">
        <v>1315</v>
      </c>
      <c r="J318" s="25" t="s">
        <v>1316</v>
      </c>
      <c r="K318" s="40">
        <f t="shared" si="12"/>
        <v>120</v>
      </c>
      <c r="L318" s="40">
        <f t="shared" si="13"/>
        <v>120</v>
      </c>
      <c r="M318" s="41"/>
      <c r="N318" s="41"/>
      <c r="O318" s="41">
        <v>120</v>
      </c>
      <c r="P318" s="41"/>
      <c r="Q318" s="41"/>
      <c r="R318" s="41"/>
      <c r="S318" s="41"/>
      <c r="T318" s="41"/>
      <c r="U318" s="41"/>
      <c r="V318" s="41"/>
      <c r="W318" s="41"/>
      <c r="X318" s="41"/>
      <c r="Y318" s="41"/>
      <c r="Z318" s="25" t="s">
        <v>136</v>
      </c>
      <c r="AA318" s="25" t="s">
        <v>137</v>
      </c>
      <c r="AB318" s="25" t="s">
        <v>137</v>
      </c>
      <c r="AC318" s="25" t="s">
        <v>138</v>
      </c>
      <c r="AD318" s="25" t="s">
        <v>138</v>
      </c>
      <c r="AE318" s="25" t="s">
        <v>138</v>
      </c>
      <c r="AF318" s="25">
        <v>1</v>
      </c>
      <c r="AG318" s="25">
        <v>3</v>
      </c>
      <c r="AH318" s="25">
        <v>181</v>
      </c>
      <c r="AI318" s="24" t="s">
        <v>1317</v>
      </c>
      <c r="AJ318" s="24" t="s">
        <v>1422</v>
      </c>
      <c r="AK318" s="25"/>
    </row>
    <row r="319" s="9" customFormat="1" ht="63" customHeight="1" spans="1:37">
      <c r="A319" s="25" t="s">
        <v>1284</v>
      </c>
      <c r="B319" s="23" t="s">
        <v>1310</v>
      </c>
      <c r="C319" s="24" t="s">
        <v>1423</v>
      </c>
      <c r="D319" s="24" t="s">
        <v>1424</v>
      </c>
      <c r="E319" s="25" t="s">
        <v>166</v>
      </c>
      <c r="F319" s="25" t="s">
        <v>998</v>
      </c>
      <c r="G319" s="25" t="s">
        <v>133</v>
      </c>
      <c r="H319" s="25" t="s">
        <v>1314</v>
      </c>
      <c r="I319" s="25" t="s">
        <v>1315</v>
      </c>
      <c r="J319" s="25" t="s">
        <v>1316</v>
      </c>
      <c r="K319" s="40">
        <f t="shared" si="12"/>
        <v>38.12</v>
      </c>
      <c r="L319" s="40">
        <f t="shared" si="13"/>
        <v>38.12</v>
      </c>
      <c r="M319" s="41"/>
      <c r="N319" s="41"/>
      <c r="O319" s="41">
        <v>38.12</v>
      </c>
      <c r="P319" s="41"/>
      <c r="Q319" s="41"/>
      <c r="R319" s="41"/>
      <c r="S319" s="41"/>
      <c r="T319" s="41"/>
      <c r="U319" s="41"/>
      <c r="V319" s="41"/>
      <c r="W319" s="41"/>
      <c r="X319" s="41"/>
      <c r="Y319" s="41"/>
      <c r="Z319" s="25" t="s">
        <v>136</v>
      </c>
      <c r="AA319" s="25" t="s">
        <v>137</v>
      </c>
      <c r="AB319" s="25" t="s">
        <v>137</v>
      </c>
      <c r="AC319" s="25" t="s">
        <v>138</v>
      </c>
      <c r="AD319" s="25" t="s">
        <v>138</v>
      </c>
      <c r="AE319" s="25" t="s">
        <v>138</v>
      </c>
      <c r="AF319" s="25">
        <v>22</v>
      </c>
      <c r="AG319" s="25">
        <v>52</v>
      </c>
      <c r="AH319" s="25">
        <v>335</v>
      </c>
      <c r="AI319" s="24" t="s">
        <v>1317</v>
      </c>
      <c r="AJ319" s="24" t="s">
        <v>1425</v>
      </c>
      <c r="AK319" s="25"/>
    </row>
    <row r="320" s="9" customFormat="1" ht="63" customHeight="1" spans="1:37">
      <c r="A320" s="25" t="s">
        <v>1284</v>
      </c>
      <c r="B320" s="23" t="s">
        <v>1310</v>
      </c>
      <c r="C320" s="24" t="s">
        <v>1426</v>
      </c>
      <c r="D320" s="24" t="s">
        <v>1427</v>
      </c>
      <c r="E320" s="25" t="s">
        <v>292</v>
      </c>
      <c r="F320" s="25" t="s">
        <v>1428</v>
      </c>
      <c r="G320" s="25" t="s">
        <v>133</v>
      </c>
      <c r="H320" s="25" t="s">
        <v>1314</v>
      </c>
      <c r="I320" s="25" t="s">
        <v>1315</v>
      </c>
      <c r="J320" s="25" t="s">
        <v>1316</v>
      </c>
      <c r="K320" s="40">
        <f t="shared" si="12"/>
        <v>46.58</v>
      </c>
      <c r="L320" s="40">
        <f t="shared" si="13"/>
        <v>46.58</v>
      </c>
      <c r="M320" s="41"/>
      <c r="N320" s="41"/>
      <c r="O320" s="41">
        <v>46.58</v>
      </c>
      <c r="P320" s="41"/>
      <c r="Q320" s="41"/>
      <c r="R320" s="41"/>
      <c r="S320" s="41"/>
      <c r="T320" s="41"/>
      <c r="U320" s="41"/>
      <c r="V320" s="41"/>
      <c r="W320" s="41"/>
      <c r="X320" s="41"/>
      <c r="Y320" s="41"/>
      <c r="Z320" s="25" t="s">
        <v>136</v>
      </c>
      <c r="AA320" s="25" t="s">
        <v>137</v>
      </c>
      <c r="AB320" s="25" t="s">
        <v>138</v>
      </c>
      <c r="AC320" s="25" t="s">
        <v>138</v>
      </c>
      <c r="AD320" s="25" t="s">
        <v>138</v>
      </c>
      <c r="AE320" s="25" t="s">
        <v>138</v>
      </c>
      <c r="AF320" s="25">
        <v>15</v>
      </c>
      <c r="AG320" s="25">
        <v>39</v>
      </c>
      <c r="AH320" s="25">
        <v>128</v>
      </c>
      <c r="AI320" s="24" t="s">
        <v>1317</v>
      </c>
      <c r="AJ320" s="24" t="s">
        <v>1429</v>
      </c>
      <c r="AK320" s="25"/>
    </row>
    <row r="321" s="9" customFormat="1" ht="63" customHeight="1" spans="1:37">
      <c r="A321" s="25" t="s">
        <v>1284</v>
      </c>
      <c r="B321" s="23" t="s">
        <v>1310</v>
      </c>
      <c r="C321" s="24" t="s">
        <v>1430</v>
      </c>
      <c r="D321" s="24" t="s">
        <v>1431</v>
      </c>
      <c r="E321" s="25" t="s">
        <v>292</v>
      </c>
      <c r="F321" s="25" t="s">
        <v>1432</v>
      </c>
      <c r="G321" s="25" t="s">
        <v>133</v>
      </c>
      <c r="H321" s="25" t="s">
        <v>1314</v>
      </c>
      <c r="I321" s="25" t="s">
        <v>1315</v>
      </c>
      <c r="J321" s="25" t="s">
        <v>1316</v>
      </c>
      <c r="K321" s="40">
        <f t="shared" si="12"/>
        <v>29.16</v>
      </c>
      <c r="L321" s="40">
        <f t="shared" si="13"/>
        <v>29.16</v>
      </c>
      <c r="M321" s="41">
        <v>29.16</v>
      </c>
      <c r="N321" s="41"/>
      <c r="O321" s="41"/>
      <c r="P321" s="41"/>
      <c r="Q321" s="41"/>
      <c r="R321" s="41"/>
      <c r="S321" s="41"/>
      <c r="T321" s="41"/>
      <c r="U321" s="41"/>
      <c r="V321" s="41"/>
      <c r="W321" s="41"/>
      <c r="X321" s="41"/>
      <c r="Y321" s="41"/>
      <c r="Z321" s="25" t="s">
        <v>136</v>
      </c>
      <c r="AA321" s="25" t="s">
        <v>137</v>
      </c>
      <c r="AB321" s="25" t="s">
        <v>138</v>
      </c>
      <c r="AC321" s="25" t="s">
        <v>138</v>
      </c>
      <c r="AD321" s="25" t="s">
        <v>138</v>
      </c>
      <c r="AE321" s="25" t="s">
        <v>138</v>
      </c>
      <c r="AF321" s="25">
        <v>41</v>
      </c>
      <c r="AG321" s="25">
        <v>109</v>
      </c>
      <c r="AH321" s="25">
        <v>453</v>
      </c>
      <c r="AI321" s="24" t="s">
        <v>1317</v>
      </c>
      <c r="AJ321" s="24" t="s">
        <v>1433</v>
      </c>
      <c r="AK321" s="25"/>
    </row>
    <row r="322" s="9" customFormat="1" ht="63" customHeight="1" spans="1:37">
      <c r="A322" s="25" t="s">
        <v>1284</v>
      </c>
      <c r="B322" s="23" t="s">
        <v>1310</v>
      </c>
      <c r="C322" s="24" t="s">
        <v>1434</v>
      </c>
      <c r="D322" s="24" t="s">
        <v>1435</v>
      </c>
      <c r="E322" s="25" t="s">
        <v>292</v>
      </c>
      <c r="F322" s="25" t="s">
        <v>1436</v>
      </c>
      <c r="G322" s="25" t="s">
        <v>133</v>
      </c>
      <c r="H322" s="25" t="s">
        <v>1314</v>
      </c>
      <c r="I322" s="25" t="s">
        <v>1315</v>
      </c>
      <c r="J322" s="25" t="s">
        <v>1316</v>
      </c>
      <c r="K322" s="40">
        <f t="shared" si="12"/>
        <v>37.74</v>
      </c>
      <c r="L322" s="40">
        <f t="shared" si="13"/>
        <v>37.74</v>
      </c>
      <c r="M322" s="41">
        <v>37.74</v>
      </c>
      <c r="N322" s="41"/>
      <c r="O322" s="41"/>
      <c r="P322" s="41"/>
      <c r="Q322" s="41"/>
      <c r="R322" s="41"/>
      <c r="S322" s="41"/>
      <c r="T322" s="41"/>
      <c r="U322" s="41"/>
      <c r="V322" s="41"/>
      <c r="W322" s="41"/>
      <c r="X322" s="41"/>
      <c r="Y322" s="41"/>
      <c r="Z322" s="25" t="s">
        <v>136</v>
      </c>
      <c r="AA322" s="25" t="s">
        <v>137</v>
      </c>
      <c r="AB322" s="25" t="s">
        <v>138</v>
      </c>
      <c r="AC322" s="25" t="s">
        <v>138</v>
      </c>
      <c r="AD322" s="25" t="s">
        <v>138</v>
      </c>
      <c r="AE322" s="25" t="s">
        <v>138</v>
      </c>
      <c r="AF322" s="25">
        <v>9</v>
      </c>
      <c r="AG322" s="25">
        <v>25</v>
      </c>
      <c r="AH322" s="25">
        <v>25</v>
      </c>
      <c r="AI322" s="24" t="s">
        <v>1317</v>
      </c>
      <c r="AJ322" s="24" t="s">
        <v>1334</v>
      </c>
      <c r="AK322" s="25"/>
    </row>
    <row r="323" s="9" customFormat="1" ht="63" customHeight="1" spans="1:37">
      <c r="A323" s="25" t="s">
        <v>1284</v>
      </c>
      <c r="B323" s="23" t="s">
        <v>1310</v>
      </c>
      <c r="C323" s="24" t="s">
        <v>1437</v>
      </c>
      <c r="D323" s="24" t="s">
        <v>1438</v>
      </c>
      <c r="E323" s="25" t="s">
        <v>292</v>
      </c>
      <c r="F323" s="25" t="s">
        <v>1439</v>
      </c>
      <c r="G323" s="25" t="s">
        <v>133</v>
      </c>
      <c r="H323" s="25" t="s">
        <v>1314</v>
      </c>
      <c r="I323" s="25" t="s">
        <v>1315</v>
      </c>
      <c r="J323" s="25" t="s">
        <v>1316</v>
      </c>
      <c r="K323" s="40">
        <f t="shared" si="12"/>
        <v>28.78</v>
      </c>
      <c r="L323" s="40">
        <f t="shared" si="13"/>
        <v>28.78</v>
      </c>
      <c r="M323" s="41">
        <v>28.78</v>
      </c>
      <c r="N323" s="41"/>
      <c r="O323" s="41"/>
      <c r="P323" s="41"/>
      <c r="Q323" s="41"/>
      <c r="R323" s="41"/>
      <c r="S323" s="41"/>
      <c r="T323" s="41"/>
      <c r="U323" s="41"/>
      <c r="V323" s="41"/>
      <c r="W323" s="41"/>
      <c r="X323" s="41"/>
      <c r="Y323" s="41"/>
      <c r="Z323" s="25" t="s">
        <v>136</v>
      </c>
      <c r="AA323" s="25" t="s">
        <v>137</v>
      </c>
      <c r="AB323" s="25" t="s">
        <v>137</v>
      </c>
      <c r="AC323" s="25" t="s">
        <v>138</v>
      </c>
      <c r="AD323" s="25" t="s">
        <v>138</v>
      </c>
      <c r="AE323" s="25" t="s">
        <v>138</v>
      </c>
      <c r="AF323" s="25">
        <v>19</v>
      </c>
      <c r="AG323" s="25">
        <v>43</v>
      </c>
      <c r="AH323" s="25">
        <v>181</v>
      </c>
      <c r="AI323" s="24" t="s">
        <v>1317</v>
      </c>
      <c r="AJ323" s="24" t="s">
        <v>1440</v>
      </c>
      <c r="AK323" s="25"/>
    </row>
    <row r="324" s="9" customFormat="1" ht="63" customHeight="1" spans="1:37">
      <c r="A324" s="25" t="s">
        <v>1284</v>
      </c>
      <c r="B324" s="23" t="s">
        <v>1310</v>
      </c>
      <c r="C324" s="24" t="s">
        <v>1441</v>
      </c>
      <c r="D324" s="24" t="s">
        <v>1442</v>
      </c>
      <c r="E324" s="25" t="s">
        <v>504</v>
      </c>
      <c r="F324" s="25" t="s">
        <v>1443</v>
      </c>
      <c r="G324" s="25" t="s">
        <v>133</v>
      </c>
      <c r="H324" s="25" t="s">
        <v>1314</v>
      </c>
      <c r="I324" s="25" t="s">
        <v>1315</v>
      </c>
      <c r="J324" s="25" t="s">
        <v>1316</v>
      </c>
      <c r="K324" s="40">
        <f t="shared" si="12"/>
        <v>39.12</v>
      </c>
      <c r="L324" s="40">
        <f t="shared" si="13"/>
        <v>39.12</v>
      </c>
      <c r="M324" s="41">
        <v>39.12</v>
      </c>
      <c r="N324" s="41"/>
      <c r="O324" s="41"/>
      <c r="P324" s="41"/>
      <c r="Q324" s="41"/>
      <c r="R324" s="41"/>
      <c r="S324" s="41"/>
      <c r="T324" s="41"/>
      <c r="U324" s="41"/>
      <c r="V324" s="41"/>
      <c r="W324" s="41"/>
      <c r="X324" s="41"/>
      <c r="Y324" s="41"/>
      <c r="Z324" s="25" t="s">
        <v>136</v>
      </c>
      <c r="AA324" s="25" t="s">
        <v>137</v>
      </c>
      <c r="AB324" s="25" t="s">
        <v>138</v>
      </c>
      <c r="AC324" s="25" t="s">
        <v>138</v>
      </c>
      <c r="AD324" s="25" t="s">
        <v>138</v>
      </c>
      <c r="AE324" s="25" t="s">
        <v>138</v>
      </c>
      <c r="AF324" s="25">
        <v>22</v>
      </c>
      <c r="AG324" s="25">
        <v>46</v>
      </c>
      <c r="AH324" s="25">
        <v>342</v>
      </c>
      <c r="AI324" s="24" t="s">
        <v>1317</v>
      </c>
      <c r="AJ324" s="24" t="s">
        <v>1444</v>
      </c>
      <c r="AK324" s="25"/>
    </row>
    <row r="325" s="9" customFormat="1" ht="63" customHeight="1" spans="1:37">
      <c r="A325" s="25" t="s">
        <v>1284</v>
      </c>
      <c r="B325" s="23" t="s">
        <v>1310</v>
      </c>
      <c r="C325" s="24" t="s">
        <v>1445</v>
      </c>
      <c r="D325" s="24" t="s">
        <v>1446</v>
      </c>
      <c r="E325" s="25" t="s">
        <v>504</v>
      </c>
      <c r="F325" s="25" t="s">
        <v>1447</v>
      </c>
      <c r="G325" s="25" t="s">
        <v>133</v>
      </c>
      <c r="H325" s="25" t="s">
        <v>1314</v>
      </c>
      <c r="I325" s="25" t="s">
        <v>1315</v>
      </c>
      <c r="J325" s="25" t="s">
        <v>1316</v>
      </c>
      <c r="K325" s="40">
        <f t="shared" si="12"/>
        <v>20.02</v>
      </c>
      <c r="L325" s="40">
        <f t="shared" si="13"/>
        <v>20.02</v>
      </c>
      <c r="M325" s="41"/>
      <c r="N325" s="41"/>
      <c r="O325" s="41">
        <v>20.02</v>
      </c>
      <c r="P325" s="41"/>
      <c r="Q325" s="41"/>
      <c r="R325" s="41"/>
      <c r="S325" s="41"/>
      <c r="T325" s="41"/>
      <c r="U325" s="41"/>
      <c r="V325" s="41"/>
      <c r="W325" s="41"/>
      <c r="X325" s="41"/>
      <c r="Y325" s="41"/>
      <c r="Z325" s="25" t="s">
        <v>136</v>
      </c>
      <c r="AA325" s="25" t="s">
        <v>137</v>
      </c>
      <c r="AB325" s="25" t="s">
        <v>138</v>
      </c>
      <c r="AC325" s="25" t="s">
        <v>138</v>
      </c>
      <c r="AD325" s="25" t="s">
        <v>138</v>
      </c>
      <c r="AE325" s="25" t="s">
        <v>138</v>
      </c>
      <c r="AF325" s="25">
        <v>20</v>
      </c>
      <c r="AG325" s="25">
        <v>49</v>
      </c>
      <c r="AH325" s="25">
        <v>269</v>
      </c>
      <c r="AI325" s="24" t="s">
        <v>1317</v>
      </c>
      <c r="AJ325" s="24" t="s">
        <v>1448</v>
      </c>
      <c r="AK325" s="25"/>
    </row>
    <row r="326" s="9" customFormat="1" ht="63" customHeight="1" spans="1:37">
      <c r="A326" s="25" t="s">
        <v>1284</v>
      </c>
      <c r="B326" s="23" t="s">
        <v>1310</v>
      </c>
      <c r="C326" s="24" t="s">
        <v>1449</v>
      </c>
      <c r="D326" s="24" t="s">
        <v>1450</v>
      </c>
      <c r="E326" s="25" t="s">
        <v>504</v>
      </c>
      <c r="F326" s="25" t="s">
        <v>1039</v>
      </c>
      <c r="G326" s="25" t="s">
        <v>133</v>
      </c>
      <c r="H326" s="25" t="s">
        <v>1314</v>
      </c>
      <c r="I326" s="25" t="s">
        <v>1315</v>
      </c>
      <c r="J326" s="25" t="s">
        <v>1316</v>
      </c>
      <c r="K326" s="40">
        <f t="shared" si="12"/>
        <v>21.79</v>
      </c>
      <c r="L326" s="40">
        <f t="shared" si="13"/>
        <v>21.79</v>
      </c>
      <c r="M326" s="41">
        <v>21.79</v>
      </c>
      <c r="N326" s="41"/>
      <c r="O326" s="41"/>
      <c r="P326" s="41"/>
      <c r="Q326" s="41"/>
      <c r="R326" s="41"/>
      <c r="S326" s="41"/>
      <c r="T326" s="41"/>
      <c r="U326" s="41"/>
      <c r="V326" s="41"/>
      <c r="W326" s="41"/>
      <c r="X326" s="41"/>
      <c r="Y326" s="41"/>
      <c r="Z326" s="25" t="s">
        <v>136</v>
      </c>
      <c r="AA326" s="25" t="s">
        <v>137</v>
      </c>
      <c r="AB326" s="25" t="s">
        <v>137</v>
      </c>
      <c r="AC326" s="25" t="s">
        <v>138</v>
      </c>
      <c r="AD326" s="25" t="s">
        <v>138</v>
      </c>
      <c r="AE326" s="25" t="s">
        <v>138</v>
      </c>
      <c r="AF326" s="25">
        <v>20</v>
      </c>
      <c r="AG326" s="25">
        <v>49</v>
      </c>
      <c r="AH326" s="25">
        <v>277</v>
      </c>
      <c r="AI326" s="24" t="s">
        <v>1317</v>
      </c>
      <c r="AJ326" s="24" t="s">
        <v>1448</v>
      </c>
      <c r="AK326" s="25"/>
    </row>
    <row r="327" s="9" customFormat="1" ht="63" customHeight="1" spans="1:37">
      <c r="A327" s="25" t="s">
        <v>1284</v>
      </c>
      <c r="B327" s="23" t="s">
        <v>1310</v>
      </c>
      <c r="C327" s="24" t="s">
        <v>1451</v>
      </c>
      <c r="D327" s="24" t="s">
        <v>1452</v>
      </c>
      <c r="E327" s="25" t="s">
        <v>177</v>
      </c>
      <c r="F327" s="25" t="s">
        <v>1453</v>
      </c>
      <c r="G327" s="25" t="s">
        <v>133</v>
      </c>
      <c r="H327" s="25" t="s">
        <v>1314</v>
      </c>
      <c r="I327" s="25" t="s">
        <v>1315</v>
      </c>
      <c r="J327" s="25" t="s">
        <v>1316</v>
      </c>
      <c r="K327" s="40">
        <f t="shared" si="12"/>
        <v>33.08</v>
      </c>
      <c r="L327" s="40">
        <f t="shared" si="13"/>
        <v>33.08</v>
      </c>
      <c r="M327" s="41"/>
      <c r="N327" s="41"/>
      <c r="O327" s="41">
        <v>33.08</v>
      </c>
      <c r="P327" s="41"/>
      <c r="Q327" s="41"/>
      <c r="R327" s="41"/>
      <c r="S327" s="41"/>
      <c r="T327" s="41"/>
      <c r="U327" s="41"/>
      <c r="V327" s="41"/>
      <c r="W327" s="41"/>
      <c r="X327" s="41"/>
      <c r="Y327" s="41"/>
      <c r="Z327" s="25" t="s">
        <v>136</v>
      </c>
      <c r="AA327" s="25" t="s">
        <v>137</v>
      </c>
      <c r="AB327" s="25" t="s">
        <v>138</v>
      </c>
      <c r="AC327" s="25" t="s">
        <v>138</v>
      </c>
      <c r="AD327" s="25" t="s">
        <v>138</v>
      </c>
      <c r="AE327" s="25" t="s">
        <v>138</v>
      </c>
      <c r="AF327" s="25">
        <v>17</v>
      </c>
      <c r="AG327" s="25">
        <v>38</v>
      </c>
      <c r="AH327" s="25">
        <v>180</v>
      </c>
      <c r="AI327" s="24" t="s">
        <v>1317</v>
      </c>
      <c r="AJ327" s="24" t="s">
        <v>1454</v>
      </c>
      <c r="AK327" s="25"/>
    </row>
    <row r="328" s="9" customFormat="1" ht="63" customHeight="1" spans="1:37">
      <c r="A328" s="25" t="s">
        <v>1284</v>
      </c>
      <c r="B328" s="23" t="s">
        <v>1310</v>
      </c>
      <c r="C328" s="24" t="s">
        <v>1455</v>
      </c>
      <c r="D328" s="24" t="s">
        <v>1456</v>
      </c>
      <c r="E328" s="25" t="s">
        <v>177</v>
      </c>
      <c r="F328" s="25" t="s">
        <v>549</v>
      </c>
      <c r="G328" s="25" t="s">
        <v>133</v>
      </c>
      <c r="H328" s="25" t="s">
        <v>1314</v>
      </c>
      <c r="I328" s="25" t="s">
        <v>1315</v>
      </c>
      <c r="J328" s="25" t="s">
        <v>1316</v>
      </c>
      <c r="K328" s="40">
        <f t="shared" si="12"/>
        <v>16.94</v>
      </c>
      <c r="L328" s="40">
        <f t="shared" si="13"/>
        <v>16.94</v>
      </c>
      <c r="M328" s="41"/>
      <c r="N328" s="41"/>
      <c r="O328" s="41">
        <v>16.94</v>
      </c>
      <c r="P328" s="41"/>
      <c r="Q328" s="41"/>
      <c r="R328" s="41"/>
      <c r="S328" s="41"/>
      <c r="T328" s="41"/>
      <c r="U328" s="41"/>
      <c r="V328" s="41"/>
      <c r="W328" s="41"/>
      <c r="X328" s="41"/>
      <c r="Y328" s="41"/>
      <c r="Z328" s="25" t="s">
        <v>136</v>
      </c>
      <c r="AA328" s="25" t="s">
        <v>137</v>
      </c>
      <c r="AB328" s="25" t="s">
        <v>137</v>
      </c>
      <c r="AC328" s="25" t="s">
        <v>138</v>
      </c>
      <c r="AD328" s="25" t="s">
        <v>138</v>
      </c>
      <c r="AE328" s="25" t="s">
        <v>138</v>
      </c>
      <c r="AF328" s="25">
        <v>27</v>
      </c>
      <c r="AG328" s="25">
        <v>60</v>
      </c>
      <c r="AH328" s="25">
        <v>215</v>
      </c>
      <c r="AI328" s="24" t="s">
        <v>1317</v>
      </c>
      <c r="AJ328" s="24" t="s">
        <v>1457</v>
      </c>
      <c r="AK328" s="25"/>
    </row>
    <row r="329" ht="48" customHeight="1" spans="1:37">
      <c r="A329" s="25" t="s">
        <v>1284</v>
      </c>
      <c r="B329" s="23" t="s">
        <v>1310</v>
      </c>
      <c r="C329" s="24" t="s">
        <v>1458</v>
      </c>
      <c r="D329" s="24" t="s">
        <v>1459</v>
      </c>
      <c r="E329" s="25" t="s">
        <v>177</v>
      </c>
      <c r="F329" s="25" t="s">
        <v>1460</v>
      </c>
      <c r="G329" s="25" t="s">
        <v>133</v>
      </c>
      <c r="H329" s="25" t="s">
        <v>1314</v>
      </c>
      <c r="I329" s="25" t="s">
        <v>1315</v>
      </c>
      <c r="J329" s="25" t="s">
        <v>1316</v>
      </c>
      <c r="K329" s="40">
        <f t="shared" si="12"/>
        <v>23.54</v>
      </c>
      <c r="L329" s="40">
        <f t="shared" si="13"/>
        <v>23.54</v>
      </c>
      <c r="M329" s="41"/>
      <c r="N329" s="41"/>
      <c r="O329" s="41">
        <v>23.54</v>
      </c>
      <c r="P329" s="41"/>
      <c r="Q329" s="41"/>
      <c r="R329" s="41"/>
      <c r="S329" s="41"/>
      <c r="T329" s="41"/>
      <c r="U329" s="41"/>
      <c r="V329" s="41"/>
      <c r="W329" s="41"/>
      <c r="X329" s="41"/>
      <c r="Y329" s="41"/>
      <c r="Z329" s="25" t="s">
        <v>136</v>
      </c>
      <c r="AA329" s="25" t="s">
        <v>137</v>
      </c>
      <c r="AB329" s="25" t="s">
        <v>138</v>
      </c>
      <c r="AC329" s="25" t="s">
        <v>138</v>
      </c>
      <c r="AD329" s="25" t="s">
        <v>138</v>
      </c>
      <c r="AE329" s="25" t="s">
        <v>138</v>
      </c>
      <c r="AF329" s="25">
        <v>33</v>
      </c>
      <c r="AG329" s="25">
        <v>87</v>
      </c>
      <c r="AH329" s="25">
        <v>272</v>
      </c>
      <c r="AI329" s="24" t="s">
        <v>1317</v>
      </c>
      <c r="AJ329" s="24" t="s">
        <v>1461</v>
      </c>
      <c r="AK329" s="25"/>
    </row>
    <row r="330" ht="36" customHeight="1" spans="1:37">
      <c r="A330" s="25" t="s">
        <v>1284</v>
      </c>
      <c r="B330" s="23" t="s">
        <v>1310</v>
      </c>
      <c r="C330" s="24" t="s">
        <v>1462</v>
      </c>
      <c r="D330" s="24" t="s">
        <v>1463</v>
      </c>
      <c r="E330" s="25" t="s">
        <v>177</v>
      </c>
      <c r="F330" s="25" t="s">
        <v>1464</v>
      </c>
      <c r="G330" s="25" t="s">
        <v>133</v>
      </c>
      <c r="H330" s="25" t="s">
        <v>1314</v>
      </c>
      <c r="I330" s="25" t="s">
        <v>1315</v>
      </c>
      <c r="J330" s="25" t="s">
        <v>1316</v>
      </c>
      <c r="K330" s="40">
        <f t="shared" si="12"/>
        <v>42.73</v>
      </c>
      <c r="L330" s="40">
        <f t="shared" si="13"/>
        <v>42.73</v>
      </c>
      <c r="M330" s="41">
        <v>42.73</v>
      </c>
      <c r="N330" s="41"/>
      <c r="O330" s="41"/>
      <c r="P330" s="41"/>
      <c r="Q330" s="41"/>
      <c r="R330" s="41"/>
      <c r="S330" s="41"/>
      <c r="T330" s="41"/>
      <c r="U330" s="41"/>
      <c r="V330" s="41"/>
      <c r="W330" s="41"/>
      <c r="X330" s="41"/>
      <c r="Y330" s="41"/>
      <c r="Z330" s="25" t="s">
        <v>136</v>
      </c>
      <c r="AA330" s="25" t="s">
        <v>137</v>
      </c>
      <c r="AB330" s="25" t="s">
        <v>138</v>
      </c>
      <c r="AC330" s="25" t="s">
        <v>138</v>
      </c>
      <c r="AD330" s="25" t="s">
        <v>138</v>
      </c>
      <c r="AE330" s="25" t="s">
        <v>138</v>
      </c>
      <c r="AF330" s="25">
        <v>12</v>
      </c>
      <c r="AG330" s="25">
        <v>30</v>
      </c>
      <c r="AH330" s="25">
        <v>139</v>
      </c>
      <c r="AI330" s="24" t="s">
        <v>1317</v>
      </c>
      <c r="AJ330" s="24" t="s">
        <v>1465</v>
      </c>
      <c r="AK330" s="25"/>
    </row>
    <row r="331" ht="48" customHeight="1" spans="1:37">
      <c r="A331" s="25" t="s">
        <v>1284</v>
      </c>
      <c r="B331" s="23" t="s">
        <v>1310</v>
      </c>
      <c r="C331" s="24" t="s">
        <v>1466</v>
      </c>
      <c r="D331" s="24" t="s">
        <v>1467</v>
      </c>
      <c r="E331" s="25" t="s">
        <v>177</v>
      </c>
      <c r="F331" s="25" t="s">
        <v>1468</v>
      </c>
      <c r="G331" s="25" t="s">
        <v>133</v>
      </c>
      <c r="H331" s="25" t="s">
        <v>1314</v>
      </c>
      <c r="I331" s="25" t="s">
        <v>1315</v>
      </c>
      <c r="J331" s="25" t="s">
        <v>1316</v>
      </c>
      <c r="K331" s="40">
        <f t="shared" si="12"/>
        <v>37.08</v>
      </c>
      <c r="L331" s="40">
        <f t="shared" si="13"/>
        <v>37.08</v>
      </c>
      <c r="M331" s="41">
        <v>37.08</v>
      </c>
      <c r="N331" s="41"/>
      <c r="O331" s="41"/>
      <c r="P331" s="41"/>
      <c r="Q331" s="41"/>
      <c r="R331" s="41"/>
      <c r="S331" s="41"/>
      <c r="T331" s="41"/>
      <c r="U331" s="41"/>
      <c r="V331" s="41"/>
      <c r="W331" s="41"/>
      <c r="X331" s="41"/>
      <c r="Y331" s="41"/>
      <c r="Z331" s="25" t="s">
        <v>136</v>
      </c>
      <c r="AA331" s="25" t="s">
        <v>137</v>
      </c>
      <c r="AB331" s="25" t="s">
        <v>138</v>
      </c>
      <c r="AC331" s="25" t="s">
        <v>138</v>
      </c>
      <c r="AD331" s="25" t="s">
        <v>138</v>
      </c>
      <c r="AE331" s="25" t="s">
        <v>138</v>
      </c>
      <c r="AF331" s="25">
        <v>9</v>
      </c>
      <c r="AG331" s="25">
        <v>25</v>
      </c>
      <c r="AH331" s="25">
        <v>101</v>
      </c>
      <c r="AI331" s="24" t="s">
        <v>1317</v>
      </c>
      <c r="AJ331" s="24" t="s">
        <v>1334</v>
      </c>
      <c r="AK331" s="25"/>
    </row>
    <row r="332" ht="36" customHeight="1" spans="1:37">
      <c r="A332" s="25" t="s">
        <v>1284</v>
      </c>
      <c r="B332" s="23" t="s">
        <v>1310</v>
      </c>
      <c r="C332" s="24" t="s">
        <v>1469</v>
      </c>
      <c r="D332" s="24" t="s">
        <v>1470</v>
      </c>
      <c r="E332" s="25" t="s">
        <v>177</v>
      </c>
      <c r="F332" s="25" t="s">
        <v>1471</v>
      </c>
      <c r="G332" s="25" t="s">
        <v>133</v>
      </c>
      <c r="H332" s="25" t="s">
        <v>1314</v>
      </c>
      <c r="I332" s="25" t="s">
        <v>1315</v>
      </c>
      <c r="J332" s="25" t="s">
        <v>1316</v>
      </c>
      <c r="K332" s="40">
        <f t="shared" si="12"/>
        <v>12.46</v>
      </c>
      <c r="L332" s="40">
        <f t="shared" si="13"/>
        <v>12.46</v>
      </c>
      <c r="M332" s="41">
        <v>12.46</v>
      </c>
      <c r="N332" s="41"/>
      <c r="O332" s="41"/>
      <c r="P332" s="41"/>
      <c r="Q332" s="41"/>
      <c r="R332" s="41"/>
      <c r="S332" s="41"/>
      <c r="T332" s="41"/>
      <c r="U332" s="41"/>
      <c r="V332" s="41"/>
      <c r="W332" s="41"/>
      <c r="X332" s="41"/>
      <c r="Y332" s="41"/>
      <c r="Z332" s="25" t="s">
        <v>136</v>
      </c>
      <c r="AA332" s="25" t="s">
        <v>137</v>
      </c>
      <c r="AB332" s="25" t="s">
        <v>138</v>
      </c>
      <c r="AC332" s="25" t="s">
        <v>138</v>
      </c>
      <c r="AD332" s="25" t="s">
        <v>138</v>
      </c>
      <c r="AE332" s="25" t="s">
        <v>138</v>
      </c>
      <c r="AF332" s="25">
        <v>36</v>
      </c>
      <c r="AG332" s="25">
        <v>86</v>
      </c>
      <c r="AH332" s="25">
        <v>278</v>
      </c>
      <c r="AI332" s="24" t="s">
        <v>1317</v>
      </c>
      <c r="AJ332" s="24" t="s">
        <v>1472</v>
      </c>
      <c r="AK332" s="25"/>
    </row>
    <row r="333" ht="48" customHeight="1" spans="1:37">
      <c r="A333" s="25" t="s">
        <v>1284</v>
      </c>
      <c r="B333" s="23" t="s">
        <v>1310</v>
      </c>
      <c r="C333" s="24" t="s">
        <v>1473</v>
      </c>
      <c r="D333" s="24" t="s">
        <v>1474</v>
      </c>
      <c r="E333" s="25" t="s">
        <v>177</v>
      </c>
      <c r="F333" s="25" t="s">
        <v>1475</v>
      </c>
      <c r="G333" s="25" t="s">
        <v>133</v>
      </c>
      <c r="H333" s="25" t="s">
        <v>1314</v>
      </c>
      <c r="I333" s="25" t="s">
        <v>1315</v>
      </c>
      <c r="J333" s="25" t="s">
        <v>1316</v>
      </c>
      <c r="K333" s="40">
        <f t="shared" si="12"/>
        <v>36.59</v>
      </c>
      <c r="L333" s="40">
        <f t="shared" si="13"/>
        <v>36.59</v>
      </c>
      <c r="M333" s="41"/>
      <c r="N333" s="41"/>
      <c r="O333" s="41">
        <v>36.59</v>
      </c>
      <c r="P333" s="41"/>
      <c r="Q333" s="41"/>
      <c r="R333" s="41"/>
      <c r="S333" s="41"/>
      <c r="T333" s="41"/>
      <c r="U333" s="41"/>
      <c r="V333" s="41"/>
      <c r="W333" s="41"/>
      <c r="X333" s="41"/>
      <c r="Y333" s="41"/>
      <c r="Z333" s="25" t="s">
        <v>136</v>
      </c>
      <c r="AA333" s="25" t="s">
        <v>137</v>
      </c>
      <c r="AB333" s="25" t="s">
        <v>138</v>
      </c>
      <c r="AC333" s="25" t="s">
        <v>138</v>
      </c>
      <c r="AD333" s="25" t="s">
        <v>138</v>
      </c>
      <c r="AE333" s="25" t="s">
        <v>138</v>
      </c>
      <c r="AF333" s="25">
        <v>14</v>
      </c>
      <c r="AG333" s="25">
        <v>38</v>
      </c>
      <c r="AH333" s="25">
        <v>203</v>
      </c>
      <c r="AI333" s="24" t="s">
        <v>1317</v>
      </c>
      <c r="AJ333" s="24" t="s">
        <v>1476</v>
      </c>
      <c r="AK333" s="25"/>
    </row>
    <row r="334" ht="60" customHeight="1" spans="1:37">
      <c r="A334" s="25" t="s">
        <v>1284</v>
      </c>
      <c r="B334" s="23" t="s">
        <v>1310</v>
      </c>
      <c r="C334" s="24" t="s">
        <v>1477</v>
      </c>
      <c r="D334" s="24" t="s">
        <v>1478</v>
      </c>
      <c r="E334" s="25" t="s">
        <v>177</v>
      </c>
      <c r="F334" s="25" t="s">
        <v>1479</v>
      </c>
      <c r="G334" s="25" t="s">
        <v>133</v>
      </c>
      <c r="H334" s="25" t="s">
        <v>1314</v>
      </c>
      <c r="I334" s="25" t="s">
        <v>1315</v>
      </c>
      <c r="J334" s="25" t="s">
        <v>1316</v>
      </c>
      <c r="K334" s="40">
        <f t="shared" si="12"/>
        <v>36.18</v>
      </c>
      <c r="L334" s="40">
        <f t="shared" si="13"/>
        <v>36.18</v>
      </c>
      <c r="M334" s="41">
        <v>36.18</v>
      </c>
      <c r="N334" s="41"/>
      <c r="O334" s="41"/>
      <c r="P334" s="41"/>
      <c r="Q334" s="41"/>
      <c r="R334" s="41"/>
      <c r="S334" s="41"/>
      <c r="T334" s="41"/>
      <c r="U334" s="41"/>
      <c r="V334" s="41"/>
      <c r="W334" s="41"/>
      <c r="X334" s="41"/>
      <c r="Y334" s="41"/>
      <c r="Z334" s="25" t="s">
        <v>136</v>
      </c>
      <c r="AA334" s="25" t="s">
        <v>137</v>
      </c>
      <c r="AB334" s="25" t="s">
        <v>137</v>
      </c>
      <c r="AC334" s="25" t="s">
        <v>138</v>
      </c>
      <c r="AD334" s="25" t="s">
        <v>138</v>
      </c>
      <c r="AE334" s="25" t="s">
        <v>138</v>
      </c>
      <c r="AF334" s="25">
        <v>6</v>
      </c>
      <c r="AG334" s="25">
        <v>11</v>
      </c>
      <c r="AH334" s="25">
        <v>98</v>
      </c>
      <c r="AI334" s="24" t="s">
        <v>1317</v>
      </c>
      <c r="AJ334" s="24" t="s">
        <v>1480</v>
      </c>
      <c r="AK334" s="25"/>
    </row>
    <row r="335" ht="60" customHeight="1" spans="1:37">
      <c r="A335" s="25" t="s">
        <v>1284</v>
      </c>
      <c r="B335" s="23" t="s">
        <v>1310</v>
      </c>
      <c r="C335" s="24" t="s">
        <v>1481</v>
      </c>
      <c r="D335" s="24" t="s">
        <v>1482</v>
      </c>
      <c r="E335" s="25" t="s">
        <v>177</v>
      </c>
      <c r="F335" s="25" t="s">
        <v>1483</v>
      </c>
      <c r="G335" s="25" t="s">
        <v>133</v>
      </c>
      <c r="H335" s="25" t="s">
        <v>1314</v>
      </c>
      <c r="I335" s="25" t="s">
        <v>1315</v>
      </c>
      <c r="J335" s="25" t="s">
        <v>1316</v>
      </c>
      <c r="K335" s="40">
        <f t="shared" si="12"/>
        <v>63.14</v>
      </c>
      <c r="L335" s="40">
        <f t="shared" si="13"/>
        <v>63.14</v>
      </c>
      <c r="M335" s="41">
        <v>63.14</v>
      </c>
      <c r="N335" s="41"/>
      <c r="O335" s="41"/>
      <c r="P335" s="41"/>
      <c r="Q335" s="41"/>
      <c r="R335" s="41"/>
      <c r="S335" s="41"/>
      <c r="T335" s="41"/>
      <c r="U335" s="41"/>
      <c r="V335" s="41"/>
      <c r="W335" s="41"/>
      <c r="X335" s="41"/>
      <c r="Y335" s="41"/>
      <c r="Z335" s="25" t="s">
        <v>136</v>
      </c>
      <c r="AA335" s="25" t="s">
        <v>137</v>
      </c>
      <c r="AB335" s="25" t="s">
        <v>138</v>
      </c>
      <c r="AC335" s="25" t="s">
        <v>138</v>
      </c>
      <c r="AD335" s="25" t="s">
        <v>138</v>
      </c>
      <c r="AE335" s="25" t="s">
        <v>138</v>
      </c>
      <c r="AF335" s="25">
        <v>21</v>
      </c>
      <c r="AG335" s="25">
        <v>58</v>
      </c>
      <c r="AH335" s="25">
        <v>166</v>
      </c>
      <c r="AI335" s="24" t="s">
        <v>1317</v>
      </c>
      <c r="AJ335" s="24" t="s">
        <v>1484</v>
      </c>
      <c r="AK335" s="25"/>
    </row>
    <row r="336" ht="48" customHeight="1" spans="1:37">
      <c r="A336" s="25" t="s">
        <v>1284</v>
      </c>
      <c r="B336" s="23" t="s">
        <v>1310</v>
      </c>
      <c r="C336" s="24" t="s">
        <v>1485</v>
      </c>
      <c r="D336" s="24" t="s">
        <v>1486</v>
      </c>
      <c r="E336" s="25" t="s">
        <v>177</v>
      </c>
      <c r="F336" s="25" t="s">
        <v>1073</v>
      </c>
      <c r="G336" s="25" t="s">
        <v>133</v>
      </c>
      <c r="H336" s="25" t="s">
        <v>1314</v>
      </c>
      <c r="I336" s="25" t="s">
        <v>1315</v>
      </c>
      <c r="J336" s="25" t="s">
        <v>1316</v>
      </c>
      <c r="K336" s="40">
        <f t="shared" si="12"/>
        <v>58.84</v>
      </c>
      <c r="L336" s="40">
        <f t="shared" si="13"/>
        <v>48.95</v>
      </c>
      <c r="M336" s="41">
        <v>40.59</v>
      </c>
      <c r="N336" s="41"/>
      <c r="O336" s="41">
        <v>8.36</v>
      </c>
      <c r="P336" s="41"/>
      <c r="Q336" s="41">
        <v>9.89</v>
      </c>
      <c r="R336" s="41"/>
      <c r="S336" s="41"/>
      <c r="T336" s="41"/>
      <c r="U336" s="41"/>
      <c r="V336" s="41"/>
      <c r="W336" s="41"/>
      <c r="X336" s="41"/>
      <c r="Y336" s="41"/>
      <c r="Z336" s="25" t="s">
        <v>136</v>
      </c>
      <c r="AA336" s="25" t="s">
        <v>137</v>
      </c>
      <c r="AB336" s="25" t="s">
        <v>137</v>
      </c>
      <c r="AC336" s="25" t="s">
        <v>138</v>
      </c>
      <c r="AD336" s="25" t="s">
        <v>138</v>
      </c>
      <c r="AE336" s="25" t="s">
        <v>138</v>
      </c>
      <c r="AF336" s="25">
        <v>27</v>
      </c>
      <c r="AG336" s="25">
        <v>74</v>
      </c>
      <c r="AH336" s="25">
        <v>196</v>
      </c>
      <c r="AI336" s="24" t="s">
        <v>1317</v>
      </c>
      <c r="AJ336" s="24" t="s">
        <v>1487</v>
      </c>
      <c r="AK336" s="25"/>
    </row>
    <row r="337" ht="36" customHeight="1" spans="1:37">
      <c r="A337" s="25" t="s">
        <v>1284</v>
      </c>
      <c r="B337" s="23" t="s">
        <v>1310</v>
      </c>
      <c r="C337" s="24" t="s">
        <v>1488</v>
      </c>
      <c r="D337" s="24" t="s">
        <v>1489</v>
      </c>
      <c r="E337" s="25" t="s">
        <v>1490</v>
      </c>
      <c r="F337" s="25" t="s">
        <v>1491</v>
      </c>
      <c r="G337" s="25" t="s">
        <v>133</v>
      </c>
      <c r="H337" s="25" t="s">
        <v>1314</v>
      </c>
      <c r="I337" s="25" t="s">
        <v>1315</v>
      </c>
      <c r="J337" s="25" t="s">
        <v>1316</v>
      </c>
      <c r="K337" s="40">
        <f t="shared" si="12"/>
        <v>18.67</v>
      </c>
      <c r="L337" s="40">
        <f t="shared" si="13"/>
        <v>18.67</v>
      </c>
      <c r="M337" s="41"/>
      <c r="N337" s="41"/>
      <c r="O337" s="41">
        <v>18.67</v>
      </c>
      <c r="P337" s="41"/>
      <c r="Q337" s="41"/>
      <c r="R337" s="41"/>
      <c r="S337" s="41"/>
      <c r="T337" s="41"/>
      <c r="U337" s="41"/>
      <c r="V337" s="41"/>
      <c r="W337" s="41"/>
      <c r="X337" s="41"/>
      <c r="Y337" s="41"/>
      <c r="Z337" s="25" t="s">
        <v>136</v>
      </c>
      <c r="AA337" s="25" t="s">
        <v>137</v>
      </c>
      <c r="AB337" s="25" t="s">
        <v>138</v>
      </c>
      <c r="AC337" s="25" t="s">
        <v>138</v>
      </c>
      <c r="AD337" s="25" t="s">
        <v>138</v>
      </c>
      <c r="AE337" s="25" t="s">
        <v>138</v>
      </c>
      <c r="AF337" s="25">
        <v>285</v>
      </c>
      <c r="AG337" s="25">
        <v>855</v>
      </c>
      <c r="AH337" s="25">
        <v>855</v>
      </c>
      <c r="AI337" s="24" t="s">
        <v>1317</v>
      </c>
      <c r="AJ337" s="24" t="s">
        <v>1492</v>
      </c>
      <c r="AK337" s="25"/>
    </row>
    <row r="338" ht="60" customHeight="1" spans="1:37">
      <c r="A338" s="25" t="s">
        <v>1284</v>
      </c>
      <c r="B338" s="23" t="s">
        <v>1310</v>
      </c>
      <c r="C338" s="24" t="s">
        <v>1493</v>
      </c>
      <c r="D338" s="24" t="s">
        <v>1494</v>
      </c>
      <c r="E338" s="25" t="s">
        <v>187</v>
      </c>
      <c r="F338" s="25" t="s">
        <v>1495</v>
      </c>
      <c r="G338" s="25" t="s">
        <v>133</v>
      </c>
      <c r="H338" s="25" t="s">
        <v>1314</v>
      </c>
      <c r="I338" s="25" t="s">
        <v>1315</v>
      </c>
      <c r="J338" s="25" t="s">
        <v>1316</v>
      </c>
      <c r="K338" s="40">
        <f t="shared" si="12"/>
        <v>17.3</v>
      </c>
      <c r="L338" s="40">
        <f t="shared" si="13"/>
        <v>17.3</v>
      </c>
      <c r="M338" s="41"/>
      <c r="N338" s="41"/>
      <c r="O338" s="41">
        <v>17.3</v>
      </c>
      <c r="P338" s="41"/>
      <c r="Q338" s="41"/>
      <c r="R338" s="41"/>
      <c r="S338" s="41"/>
      <c r="T338" s="41"/>
      <c r="U338" s="41"/>
      <c r="V338" s="41"/>
      <c r="W338" s="41"/>
      <c r="X338" s="41"/>
      <c r="Y338" s="41"/>
      <c r="Z338" s="25" t="s">
        <v>136</v>
      </c>
      <c r="AA338" s="25" t="s">
        <v>137</v>
      </c>
      <c r="AB338" s="25" t="s">
        <v>138</v>
      </c>
      <c r="AC338" s="25" t="s">
        <v>138</v>
      </c>
      <c r="AD338" s="25" t="s">
        <v>138</v>
      </c>
      <c r="AE338" s="25" t="s">
        <v>138</v>
      </c>
      <c r="AF338" s="25">
        <v>13</v>
      </c>
      <c r="AG338" s="25">
        <v>34</v>
      </c>
      <c r="AH338" s="25">
        <v>266</v>
      </c>
      <c r="AI338" s="24" t="s">
        <v>1317</v>
      </c>
      <c r="AJ338" s="24" t="s">
        <v>1496</v>
      </c>
      <c r="AK338" s="25"/>
    </row>
    <row r="339" ht="60" customHeight="1" spans="1:37">
      <c r="A339" s="25" t="s">
        <v>1284</v>
      </c>
      <c r="B339" s="23" t="s">
        <v>1310</v>
      </c>
      <c r="C339" s="24" t="s">
        <v>1497</v>
      </c>
      <c r="D339" s="24" t="s">
        <v>1498</v>
      </c>
      <c r="E339" s="25" t="s">
        <v>187</v>
      </c>
      <c r="F339" s="25" t="s">
        <v>1499</v>
      </c>
      <c r="G339" s="25" t="s">
        <v>133</v>
      </c>
      <c r="H339" s="25" t="s">
        <v>1314</v>
      </c>
      <c r="I339" s="25" t="s">
        <v>1315</v>
      </c>
      <c r="J339" s="25" t="s">
        <v>1316</v>
      </c>
      <c r="K339" s="40">
        <f t="shared" si="12"/>
        <v>20.64</v>
      </c>
      <c r="L339" s="40">
        <f t="shared" si="13"/>
        <v>20.64</v>
      </c>
      <c r="M339" s="41"/>
      <c r="N339" s="41"/>
      <c r="O339" s="41">
        <v>20.64</v>
      </c>
      <c r="P339" s="41"/>
      <c r="Q339" s="41"/>
      <c r="R339" s="41"/>
      <c r="S339" s="41"/>
      <c r="T339" s="41"/>
      <c r="U339" s="41"/>
      <c r="V339" s="41"/>
      <c r="W339" s="41"/>
      <c r="X339" s="41"/>
      <c r="Y339" s="41"/>
      <c r="Z339" s="25" t="s">
        <v>136</v>
      </c>
      <c r="AA339" s="25" t="s">
        <v>137</v>
      </c>
      <c r="AB339" s="25" t="s">
        <v>138</v>
      </c>
      <c r="AC339" s="25" t="s">
        <v>138</v>
      </c>
      <c r="AD339" s="25" t="s">
        <v>138</v>
      </c>
      <c r="AE339" s="25" t="s">
        <v>138</v>
      </c>
      <c r="AF339" s="25">
        <v>36</v>
      </c>
      <c r="AG339" s="25">
        <v>92</v>
      </c>
      <c r="AH339" s="25">
        <v>248</v>
      </c>
      <c r="AI339" s="24" t="s">
        <v>1317</v>
      </c>
      <c r="AJ339" s="24" t="s">
        <v>1500</v>
      </c>
      <c r="AK339" s="25"/>
    </row>
    <row r="340" ht="48" customHeight="1" spans="1:37">
      <c r="A340" s="25" t="s">
        <v>1284</v>
      </c>
      <c r="B340" s="23" t="s">
        <v>1310</v>
      </c>
      <c r="C340" s="24" t="s">
        <v>1501</v>
      </c>
      <c r="D340" s="24" t="s">
        <v>1502</v>
      </c>
      <c r="E340" s="25" t="s">
        <v>187</v>
      </c>
      <c r="F340" s="25" t="s">
        <v>1503</v>
      </c>
      <c r="G340" s="25" t="s">
        <v>133</v>
      </c>
      <c r="H340" s="25" t="s">
        <v>1314</v>
      </c>
      <c r="I340" s="25" t="s">
        <v>1315</v>
      </c>
      <c r="J340" s="25" t="s">
        <v>1316</v>
      </c>
      <c r="K340" s="40">
        <f t="shared" si="12"/>
        <v>24.69</v>
      </c>
      <c r="L340" s="40">
        <f t="shared" si="13"/>
        <v>24.69</v>
      </c>
      <c r="M340" s="41"/>
      <c r="N340" s="41"/>
      <c r="O340" s="41">
        <v>24.69</v>
      </c>
      <c r="P340" s="41"/>
      <c r="Q340" s="41"/>
      <c r="R340" s="41"/>
      <c r="S340" s="41"/>
      <c r="T340" s="41"/>
      <c r="U340" s="41"/>
      <c r="V340" s="41"/>
      <c r="W340" s="41"/>
      <c r="X340" s="41"/>
      <c r="Y340" s="41"/>
      <c r="Z340" s="25" t="s">
        <v>136</v>
      </c>
      <c r="AA340" s="25" t="s">
        <v>137</v>
      </c>
      <c r="AB340" s="25" t="s">
        <v>137</v>
      </c>
      <c r="AC340" s="25" t="s">
        <v>138</v>
      </c>
      <c r="AD340" s="25" t="s">
        <v>138</v>
      </c>
      <c r="AE340" s="25" t="s">
        <v>138</v>
      </c>
      <c r="AF340" s="25">
        <v>42</v>
      </c>
      <c r="AG340" s="25">
        <v>96</v>
      </c>
      <c r="AH340" s="25">
        <v>584</v>
      </c>
      <c r="AI340" s="24" t="s">
        <v>1317</v>
      </c>
      <c r="AJ340" s="24" t="s">
        <v>1504</v>
      </c>
      <c r="AK340" s="25"/>
    </row>
    <row r="341" ht="48" customHeight="1" spans="1:37">
      <c r="A341" s="25" t="s">
        <v>1284</v>
      </c>
      <c r="B341" s="23" t="s">
        <v>1310</v>
      </c>
      <c r="C341" s="24" t="s">
        <v>1505</v>
      </c>
      <c r="D341" s="24" t="s">
        <v>1506</v>
      </c>
      <c r="E341" s="25" t="s">
        <v>1296</v>
      </c>
      <c r="F341" s="25" t="s">
        <v>1507</v>
      </c>
      <c r="G341" s="25" t="s">
        <v>133</v>
      </c>
      <c r="H341" s="25" t="s">
        <v>1314</v>
      </c>
      <c r="I341" s="25" t="s">
        <v>1315</v>
      </c>
      <c r="J341" s="25" t="s">
        <v>1316</v>
      </c>
      <c r="K341" s="40">
        <f t="shared" si="12"/>
        <v>53.37</v>
      </c>
      <c r="L341" s="40">
        <f t="shared" si="13"/>
        <v>53.37</v>
      </c>
      <c r="M341" s="41">
        <v>53.37</v>
      </c>
      <c r="N341" s="41"/>
      <c r="O341" s="41"/>
      <c r="P341" s="41"/>
      <c r="Q341" s="41"/>
      <c r="R341" s="41"/>
      <c r="S341" s="41"/>
      <c r="T341" s="41"/>
      <c r="U341" s="41"/>
      <c r="V341" s="41"/>
      <c r="W341" s="41"/>
      <c r="X341" s="41"/>
      <c r="Y341" s="41"/>
      <c r="Z341" s="25" t="s">
        <v>136</v>
      </c>
      <c r="AA341" s="25" t="s">
        <v>137</v>
      </c>
      <c r="AB341" s="25" t="s">
        <v>138</v>
      </c>
      <c r="AC341" s="25" t="s">
        <v>138</v>
      </c>
      <c r="AD341" s="25" t="s">
        <v>138</v>
      </c>
      <c r="AE341" s="25" t="s">
        <v>138</v>
      </c>
      <c r="AF341" s="25">
        <v>17</v>
      </c>
      <c r="AG341" s="25">
        <v>53</v>
      </c>
      <c r="AH341" s="25">
        <v>320</v>
      </c>
      <c r="AI341" s="24" t="s">
        <v>1317</v>
      </c>
      <c r="AJ341" s="24" t="s">
        <v>1508</v>
      </c>
      <c r="AK341" s="25"/>
    </row>
    <row r="342" ht="36" customHeight="1" spans="1:37">
      <c r="A342" s="25" t="s">
        <v>1284</v>
      </c>
      <c r="B342" s="23" t="s">
        <v>1310</v>
      </c>
      <c r="C342" s="24" t="s">
        <v>1509</v>
      </c>
      <c r="D342" s="24" t="s">
        <v>1510</v>
      </c>
      <c r="E342" s="25" t="s">
        <v>1296</v>
      </c>
      <c r="F342" s="25" t="s">
        <v>1511</v>
      </c>
      <c r="G342" s="25" t="s">
        <v>133</v>
      </c>
      <c r="H342" s="25" t="s">
        <v>1314</v>
      </c>
      <c r="I342" s="25" t="s">
        <v>1315</v>
      </c>
      <c r="J342" s="25" t="s">
        <v>1316</v>
      </c>
      <c r="K342" s="40">
        <f t="shared" si="12"/>
        <v>31.41</v>
      </c>
      <c r="L342" s="40">
        <f t="shared" si="13"/>
        <v>31.41</v>
      </c>
      <c r="M342" s="41"/>
      <c r="N342" s="41"/>
      <c r="O342" s="41">
        <v>31.41</v>
      </c>
      <c r="P342" s="41"/>
      <c r="Q342" s="41"/>
      <c r="R342" s="41"/>
      <c r="S342" s="41"/>
      <c r="T342" s="41"/>
      <c r="U342" s="41"/>
      <c r="V342" s="41"/>
      <c r="W342" s="41"/>
      <c r="X342" s="41"/>
      <c r="Y342" s="41"/>
      <c r="Z342" s="25" t="s">
        <v>136</v>
      </c>
      <c r="AA342" s="25" t="s">
        <v>137</v>
      </c>
      <c r="AB342" s="25" t="s">
        <v>138</v>
      </c>
      <c r="AC342" s="25" t="s">
        <v>138</v>
      </c>
      <c r="AD342" s="25" t="s">
        <v>138</v>
      </c>
      <c r="AE342" s="25" t="s">
        <v>138</v>
      </c>
      <c r="AF342" s="25">
        <v>12</v>
      </c>
      <c r="AG342" s="25">
        <v>32</v>
      </c>
      <c r="AH342" s="25">
        <v>110</v>
      </c>
      <c r="AI342" s="24" t="s">
        <v>1317</v>
      </c>
      <c r="AJ342" s="24" t="s">
        <v>1512</v>
      </c>
      <c r="AK342" s="25"/>
    </row>
    <row r="343" ht="36" customHeight="1" spans="1:37">
      <c r="A343" s="25" t="s">
        <v>1284</v>
      </c>
      <c r="B343" s="23" t="s">
        <v>1310</v>
      </c>
      <c r="C343" s="24" t="s">
        <v>1513</v>
      </c>
      <c r="D343" s="24" t="s">
        <v>1514</v>
      </c>
      <c r="E343" s="25" t="s">
        <v>1296</v>
      </c>
      <c r="F343" s="25" t="s">
        <v>1515</v>
      </c>
      <c r="G343" s="25" t="s">
        <v>133</v>
      </c>
      <c r="H343" s="25" t="s">
        <v>1314</v>
      </c>
      <c r="I343" s="25" t="s">
        <v>1315</v>
      </c>
      <c r="J343" s="25" t="s">
        <v>1316</v>
      </c>
      <c r="K343" s="40">
        <f t="shared" si="12"/>
        <v>53.15</v>
      </c>
      <c r="L343" s="40">
        <f t="shared" si="13"/>
        <v>53.15</v>
      </c>
      <c r="M343" s="41"/>
      <c r="N343" s="41"/>
      <c r="O343" s="41">
        <v>53.15</v>
      </c>
      <c r="P343" s="41"/>
      <c r="Q343" s="41"/>
      <c r="R343" s="41"/>
      <c r="S343" s="41"/>
      <c r="T343" s="41"/>
      <c r="U343" s="41"/>
      <c r="V343" s="41"/>
      <c r="W343" s="41"/>
      <c r="X343" s="41"/>
      <c r="Y343" s="41"/>
      <c r="Z343" s="25" t="s">
        <v>136</v>
      </c>
      <c r="AA343" s="25" t="s">
        <v>137</v>
      </c>
      <c r="AB343" s="25" t="s">
        <v>138</v>
      </c>
      <c r="AC343" s="25" t="s">
        <v>138</v>
      </c>
      <c r="AD343" s="25" t="s">
        <v>138</v>
      </c>
      <c r="AE343" s="25" t="s">
        <v>138</v>
      </c>
      <c r="AF343" s="25">
        <v>39</v>
      </c>
      <c r="AG343" s="25">
        <v>104</v>
      </c>
      <c r="AH343" s="25">
        <v>389</v>
      </c>
      <c r="AI343" s="24" t="s">
        <v>1317</v>
      </c>
      <c r="AJ343" s="24" t="s">
        <v>1516</v>
      </c>
      <c r="AK343" s="25"/>
    </row>
    <row r="344" ht="60" customHeight="1" spans="1:37">
      <c r="A344" s="25" t="s">
        <v>1284</v>
      </c>
      <c r="B344" s="23" t="s">
        <v>1310</v>
      </c>
      <c r="C344" s="24" t="s">
        <v>1517</v>
      </c>
      <c r="D344" s="24" t="s">
        <v>1518</v>
      </c>
      <c r="E344" s="25" t="s">
        <v>1296</v>
      </c>
      <c r="F344" s="25" t="s">
        <v>1519</v>
      </c>
      <c r="G344" s="25" t="s">
        <v>133</v>
      </c>
      <c r="H344" s="25" t="s">
        <v>1314</v>
      </c>
      <c r="I344" s="25" t="s">
        <v>1315</v>
      </c>
      <c r="J344" s="25" t="s">
        <v>1316</v>
      </c>
      <c r="K344" s="40">
        <f t="shared" si="12"/>
        <v>36.53</v>
      </c>
      <c r="L344" s="40">
        <f t="shared" si="13"/>
        <v>36.53</v>
      </c>
      <c r="M344" s="41">
        <v>36.53</v>
      </c>
      <c r="N344" s="41"/>
      <c r="O344" s="41"/>
      <c r="P344" s="41"/>
      <c r="Q344" s="41"/>
      <c r="R344" s="41"/>
      <c r="S344" s="41"/>
      <c r="T344" s="41"/>
      <c r="U344" s="41"/>
      <c r="V344" s="41"/>
      <c r="W344" s="41"/>
      <c r="X344" s="41"/>
      <c r="Y344" s="41"/>
      <c r="Z344" s="25" t="s">
        <v>136</v>
      </c>
      <c r="AA344" s="25" t="s">
        <v>137</v>
      </c>
      <c r="AB344" s="25" t="s">
        <v>137</v>
      </c>
      <c r="AC344" s="25" t="s">
        <v>138</v>
      </c>
      <c r="AD344" s="25" t="s">
        <v>138</v>
      </c>
      <c r="AE344" s="25" t="s">
        <v>138</v>
      </c>
      <c r="AF344" s="25">
        <v>14</v>
      </c>
      <c r="AG344" s="25">
        <v>35</v>
      </c>
      <c r="AH344" s="25">
        <v>250</v>
      </c>
      <c r="AI344" s="24" t="s">
        <v>1317</v>
      </c>
      <c r="AJ344" s="24" t="s">
        <v>1520</v>
      </c>
      <c r="AK344" s="25"/>
    </row>
    <row r="345" ht="60" customHeight="1" spans="1:37">
      <c r="A345" s="25" t="s">
        <v>1284</v>
      </c>
      <c r="B345" s="23" t="s">
        <v>1310</v>
      </c>
      <c r="C345" s="24" t="s">
        <v>1521</v>
      </c>
      <c r="D345" s="24" t="s">
        <v>1522</v>
      </c>
      <c r="E345" s="25" t="s">
        <v>192</v>
      </c>
      <c r="F345" s="25" t="s">
        <v>1523</v>
      </c>
      <c r="G345" s="25" t="s">
        <v>133</v>
      </c>
      <c r="H345" s="25" t="s">
        <v>1314</v>
      </c>
      <c r="I345" s="25" t="s">
        <v>1315</v>
      </c>
      <c r="J345" s="25" t="s">
        <v>1316</v>
      </c>
      <c r="K345" s="40">
        <f t="shared" ref="K345:K364" si="14">L345+Q345+R345+U345+V345+W345</f>
        <v>39.87</v>
      </c>
      <c r="L345" s="40">
        <f t="shared" ref="L345:L364" si="15">SUM(M345:P345)</f>
        <v>39.87</v>
      </c>
      <c r="M345" s="41"/>
      <c r="N345" s="41"/>
      <c r="O345" s="41">
        <v>39.87</v>
      </c>
      <c r="P345" s="41"/>
      <c r="Q345" s="41"/>
      <c r="R345" s="41"/>
      <c r="S345" s="41"/>
      <c r="T345" s="41"/>
      <c r="U345" s="41"/>
      <c r="V345" s="41"/>
      <c r="W345" s="41"/>
      <c r="X345" s="41"/>
      <c r="Y345" s="41"/>
      <c r="Z345" s="25" t="s">
        <v>136</v>
      </c>
      <c r="AA345" s="25" t="s">
        <v>137</v>
      </c>
      <c r="AB345" s="25" t="s">
        <v>138</v>
      </c>
      <c r="AC345" s="25" t="s">
        <v>138</v>
      </c>
      <c r="AD345" s="25" t="s">
        <v>138</v>
      </c>
      <c r="AE345" s="25" t="s">
        <v>138</v>
      </c>
      <c r="AF345" s="25">
        <v>32</v>
      </c>
      <c r="AG345" s="25">
        <v>98</v>
      </c>
      <c r="AH345" s="25">
        <v>333</v>
      </c>
      <c r="AI345" s="24" t="s">
        <v>1317</v>
      </c>
      <c r="AJ345" s="24" t="s">
        <v>1524</v>
      </c>
      <c r="AK345" s="25"/>
    </row>
    <row r="346" ht="60" customHeight="1" spans="1:37">
      <c r="A346" s="25" t="s">
        <v>1284</v>
      </c>
      <c r="B346" s="23" t="s">
        <v>1310</v>
      </c>
      <c r="C346" s="24" t="s">
        <v>1525</v>
      </c>
      <c r="D346" s="24" t="s">
        <v>1526</v>
      </c>
      <c r="E346" s="25" t="s">
        <v>192</v>
      </c>
      <c r="F346" s="25" t="s">
        <v>1527</v>
      </c>
      <c r="G346" s="25" t="s">
        <v>133</v>
      </c>
      <c r="H346" s="25" t="s">
        <v>1314</v>
      </c>
      <c r="I346" s="25" t="s">
        <v>1315</v>
      </c>
      <c r="J346" s="25" t="s">
        <v>1316</v>
      </c>
      <c r="K346" s="40">
        <f t="shared" si="14"/>
        <v>23.08</v>
      </c>
      <c r="L346" s="40">
        <f t="shared" si="15"/>
        <v>23.08</v>
      </c>
      <c r="M346" s="41">
        <v>23.08</v>
      </c>
      <c r="N346" s="41"/>
      <c r="O346" s="41"/>
      <c r="P346" s="41"/>
      <c r="Q346" s="41"/>
      <c r="R346" s="41"/>
      <c r="S346" s="41"/>
      <c r="T346" s="41"/>
      <c r="U346" s="41"/>
      <c r="V346" s="41"/>
      <c r="W346" s="41"/>
      <c r="X346" s="41"/>
      <c r="Y346" s="41"/>
      <c r="Z346" s="25" t="s">
        <v>136</v>
      </c>
      <c r="AA346" s="25" t="s">
        <v>137</v>
      </c>
      <c r="AB346" s="25" t="s">
        <v>138</v>
      </c>
      <c r="AC346" s="25" t="s">
        <v>138</v>
      </c>
      <c r="AD346" s="25" t="s">
        <v>138</v>
      </c>
      <c r="AE346" s="25" t="s">
        <v>138</v>
      </c>
      <c r="AF346" s="25">
        <v>32</v>
      </c>
      <c r="AG346" s="25">
        <v>100</v>
      </c>
      <c r="AH346" s="25">
        <v>351</v>
      </c>
      <c r="AI346" s="24" t="s">
        <v>1317</v>
      </c>
      <c r="AJ346" s="24" t="s">
        <v>1528</v>
      </c>
      <c r="AK346" s="25"/>
    </row>
    <row r="347" ht="36" customHeight="1" spans="1:37">
      <c r="A347" s="25" t="s">
        <v>1284</v>
      </c>
      <c r="B347" s="23" t="s">
        <v>1310</v>
      </c>
      <c r="C347" s="24" t="s">
        <v>1529</v>
      </c>
      <c r="D347" s="24" t="s">
        <v>1530</v>
      </c>
      <c r="E347" s="25" t="s">
        <v>192</v>
      </c>
      <c r="F347" s="25" t="s">
        <v>1531</v>
      </c>
      <c r="G347" s="25" t="s">
        <v>133</v>
      </c>
      <c r="H347" s="25" t="s">
        <v>1314</v>
      </c>
      <c r="I347" s="25" t="s">
        <v>1315</v>
      </c>
      <c r="J347" s="25" t="s">
        <v>1316</v>
      </c>
      <c r="K347" s="40">
        <f t="shared" si="14"/>
        <v>34.04</v>
      </c>
      <c r="L347" s="40">
        <f t="shared" si="15"/>
        <v>34.04</v>
      </c>
      <c r="M347" s="41"/>
      <c r="N347" s="41"/>
      <c r="O347" s="41">
        <v>34.04</v>
      </c>
      <c r="P347" s="41"/>
      <c r="Q347" s="41"/>
      <c r="R347" s="41"/>
      <c r="S347" s="41"/>
      <c r="T347" s="41"/>
      <c r="U347" s="41"/>
      <c r="V347" s="41"/>
      <c r="W347" s="41"/>
      <c r="X347" s="41"/>
      <c r="Y347" s="41"/>
      <c r="Z347" s="25" t="s">
        <v>136</v>
      </c>
      <c r="AA347" s="25" t="s">
        <v>137</v>
      </c>
      <c r="AB347" s="25" t="s">
        <v>138</v>
      </c>
      <c r="AC347" s="25" t="s">
        <v>138</v>
      </c>
      <c r="AD347" s="25" t="s">
        <v>138</v>
      </c>
      <c r="AE347" s="25" t="s">
        <v>138</v>
      </c>
      <c r="AF347" s="25">
        <v>24</v>
      </c>
      <c r="AG347" s="25">
        <v>78</v>
      </c>
      <c r="AH347" s="25">
        <v>253</v>
      </c>
      <c r="AI347" s="24" t="s">
        <v>1317</v>
      </c>
      <c r="AJ347" s="24" t="s">
        <v>1532</v>
      </c>
      <c r="AK347" s="25"/>
    </row>
    <row r="348" ht="36" customHeight="1" spans="1:37">
      <c r="A348" s="25" t="s">
        <v>1284</v>
      </c>
      <c r="B348" s="23" t="s">
        <v>1310</v>
      </c>
      <c r="C348" s="24" t="s">
        <v>1533</v>
      </c>
      <c r="D348" s="24" t="s">
        <v>1534</v>
      </c>
      <c r="E348" s="25" t="s">
        <v>192</v>
      </c>
      <c r="F348" s="25" t="s">
        <v>1535</v>
      </c>
      <c r="G348" s="25" t="s">
        <v>133</v>
      </c>
      <c r="H348" s="25" t="s">
        <v>1314</v>
      </c>
      <c r="I348" s="25" t="s">
        <v>1315</v>
      </c>
      <c r="J348" s="25" t="s">
        <v>1316</v>
      </c>
      <c r="K348" s="40">
        <f t="shared" si="14"/>
        <v>33.75</v>
      </c>
      <c r="L348" s="40">
        <f t="shared" si="15"/>
        <v>33.75</v>
      </c>
      <c r="M348" s="41"/>
      <c r="N348" s="41"/>
      <c r="O348" s="41">
        <v>33.75</v>
      </c>
      <c r="P348" s="41"/>
      <c r="Q348" s="41"/>
      <c r="R348" s="41"/>
      <c r="S348" s="41"/>
      <c r="T348" s="41"/>
      <c r="U348" s="41"/>
      <c r="V348" s="41"/>
      <c r="W348" s="41"/>
      <c r="X348" s="41"/>
      <c r="Y348" s="41"/>
      <c r="Z348" s="25" t="s">
        <v>136</v>
      </c>
      <c r="AA348" s="25" t="s">
        <v>137</v>
      </c>
      <c r="AB348" s="25" t="s">
        <v>137</v>
      </c>
      <c r="AC348" s="25" t="s">
        <v>138</v>
      </c>
      <c r="AD348" s="25" t="s">
        <v>138</v>
      </c>
      <c r="AE348" s="25" t="s">
        <v>138</v>
      </c>
      <c r="AF348" s="25">
        <v>33</v>
      </c>
      <c r="AG348" s="25">
        <v>98</v>
      </c>
      <c r="AH348" s="25">
        <v>331</v>
      </c>
      <c r="AI348" s="24" t="s">
        <v>1317</v>
      </c>
      <c r="AJ348" s="24" t="s">
        <v>1536</v>
      </c>
      <c r="AK348" s="25"/>
    </row>
    <row r="349" ht="36" customHeight="1" spans="1:37">
      <c r="A349" s="25" t="s">
        <v>1284</v>
      </c>
      <c r="B349" s="23" t="s">
        <v>1310</v>
      </c>
      <c r="C349" s="24" t="s">
        <v>1537</v>
      </c>
      <c r="D349" s="24" t="s">
        <v>1538</v>
      </c>
      <c r="E349" s="25" t="s">
        <v>192</v>
      </c>
      <c r="F349" s="25" t="s">
        <v>1539</v>
      </c>
      <c r="G349" s="25" t="s">
        <v>133</v>
      </c>
      <c r="H349" s="25" t="s">
        <v>1314</v>
      </c>
      <c r="I349" s="25" t="s">
        <v>1315</v>
      </c>
      <c r="J349" s="25" t="s">
        <v>1316</v>
      </c>
      <c r="K349" s="40">
        <f t="shared" si="14"/>
        <v>45.32</v>
      </c>
      <c r="L349" s="40">
        <f t="shared" si="15"/>
        <v>45.32</v>
      </c>
      <c r="M349" s="41"/>
      <c r="N349" s="41"/>
      <c r="O349" s="41">
        <v>45.32</v>
      </c>
      <c r="P349" s="41"/>
      <c r="Q349" s="41"/>
      <c r="R349" s="41"/>
      <c r="S349" s="41"/>
      <c r="T349" s="41"/>
      <c r="U349" s="41"/>
      <c r="V349" s="41"/>
      <c r="W349" s="41"/>
      <c r="X349" s="41"/>
      <c r="Y349" s="41"/>
      <c r="Z349" s="25" t="s">
        <v>136</v>
      </c>
      <c r="AA349" s="25" t="s">
        <v>137</v>
      </c>
      <c r="AB349" s="25" t="s">
        <v>138</v>
      </c>
      <c r="AC349" s="25" t="s">
        <v>138</v>
      </c>
      <c r="AD349" s="25" t="s">
        <v>138</v>
      </c>
      <c r="AE349" s="25" t="s">
        <v>138</v>
      </c>
      <c r="AF349" s="25">
        <v>13</v>
      </c>
      <c r="AG349" s="25">
        <v>45</v>
      </c>
      <c r="AH349" s="25">
        <v>112</v>
      </c>
      <c r="AI349" s="24" t="s">
        <v>1317</v>
      </c>
      <c r="AJ349" s="24" t="s">
        <v>1540</v>
      </c>
      <c r="AK349" s="25"/>
    </row>
    <row r="350" ht="36" customHeight="1" spans="1:37">
      <c r="A350" s="25" t="s">
        <v>1284</v>
      </c>
      <c r="B350" s="23" t="s">
        <v>1310</v>
      </c>
      <c r="C350" s="24" t="s">
        <v>1541</v>
      </c>
      <c r="D350" s="24" t="s">
        <v>1542</v>
      </c>
      <c r="E350" s="25" t="s">
        <v>198</v>
      </c>
      <c r="F350" s="25" t="s">
        <v>1543</v>
      </c>
      <c r="G350" s="25" t="s">
        <v>133</v>
      </c>
      <c r="H350" s="25" t="s">
        <v>1314</v>
      </c>
      <c r="I350" s="25" t="s">
        <v>1315</v>
      </c>
      <c r="J350" s="25" t="s">
        <v>1316</v>
      </c>
      <c r="K350" s="40">
        <f t="shared" si="14"/>
        <v>24.35</v>
      </c>
      <c r="L350" s="40">
        <f t="shared" si="15"/>
        <v>24.35</v>
      </c>
      <c r="M350" s="41"/>
      <c r="N350" s="41"/>
      <c r="O350" s="41">
        <v>24.35</v>
      </c>
      <c r="P350" s="41"/>
      <c r="Q350" s="41"/>
      <c r="R350" s="41"/>
      <c r="S350" s="41"/>
      <c r="T350" s="41"/>
      <c r="U350" s="41"/>
      <c r="V350" s="41"/>
      <c r="W350" s="41"/>
      <c r="X350" s="41"/>
      <c r="Y350" s="41"/>
      <c r="Z350" s="25" t="s">
        <v>136</v>
      </c>
      <c r="AA350" s="25" t="s">
        <v>137</v>
      </c>
      <c r="AB350" s="25" t="s">
        <v>138</v>
      </c>
      <c r="AC350" s="25" t="s">
        <v>138</v>
      </c>
      <c r="AD350" s="25" t="s">
        <v>138</v>
      </c>
      <c r="AE350" s="25" t="s">
        <v>138</v>
      </c>
      <c r="AF350" s="25">
        <v>18</v>
      </c>
      <c r="AG350" s="25">
        <v>47</v>
      </c>
      <c r="AH350" s="25">
        <v>316</v>
      </c>
      <c r="AI350" s="24" t="s">
        <v>1317</v>
      </c>
      <c r="AJ350" s="24" t="s">
        <v>1544</v>
      </c>
      <c r="AK350" s="25"/>
    </row>
    <row r="351" ht="36" customHeight="1" spans="1:37">
      <c r="A351" s="25" t="s">
        <v>1284</v>
      </c>
      <c r="B351" s="23" t="s">
        <v>1310</v>
      </c>
      <c r="C351" s="24" t="s">
        <v>1545</v>
      </c>
      <c r="D351" s="24" t="s">
        <v>1546</v>
      </c>
      <c r="E351" s="25" t="s">
        <v>198</v>
      </c>
      <c r="F351" s="25" t="s">
        <v>203</v>
      </c>
      <c r="G351" s="25" t="s">
        <v>133</v>
      </c>
      <c r="H351" s="25" t="s">
        <v>1314</v>
      </c>
      <c r="I351" s="25" t="s">
        <v>1315</v>
      </c>
      <c r="J351" s="25" t="s">
        <v>1316</v>
      </c>
      <c r="K351" s="40">
        <f t="shared" si="14"/>
        <v>61.32</v>
      </c>
      <c r="L351" s="40">
        <f t="shared" si="15"/>
        <v>61.32</v>
      </c>
      <c r="M351" s="41">
        <v>61.32</v>
      </c>
      <c r="N351" s="41"/>
      <c r="O351" s="41"/>
      <c r="P351" s="41"/>
      <c r="Q351" s="41"/>
      <c r="R351" s="41"/>
      <c r="S351" s="41"/>
      <c r="T351" s="41"/>
      <c r="U351" s="41"/>
      <c r="V351" s="41"/>
      <c r="W351" s="41"/>
      <c r="X351" s="41"/>
      <c r="Y351" s="41"/>
      <c r="Z351" s="25" t="s">
        <v>136</v>
      </c>
      <c r="AA351" s="25" t="s">
        <v>137</v>
      </c>
      <c r="AB351" s="25" t="s">
        <v>137</v>
      </c>
      <c r="AC351" s="25" t="s">
        <v>138</v>
      </c>
      <c r="AD351" s="25" t="s">
        <v>138</v>
      </c>
      <c r="AE351" s="25" t="s">
        <v>138</v>
      </c>
      <c r="AF351" s="25">
        <v>39</v>
      </c>
      <c r="AG351" s="25">
        <v>123</v>
      </c>
      <c r="AH351" s="25">
        <v>266</v>
      </c>
      <c r="AI351" s="24" t="s">
        <v>1317</v>
      </c>
      <c r="AJ351" s="24" t="s">
        <v>1547</v>
      </c>
      <c r="AK351" s="25"/>
    </row>
    <row r="352" ht="36" customHeight="1" spans="1:37">
      <c r="A352" s="25" t="s">
        <v>1284</v>
      </c>
      <c r="B352" s="23" t="s">
        <v>1310</v>
      </c>
      <c r="C352" s="24" t="s">
        <v>1548</v>
      </c>
      <c r="D352" s="24" t="s">
        <v>1549</v>
      </c>
      <c r="E352" s="25" t="s">
        <v>198</v>
      </c>
      <c r="F352" s="25" t="s">
        <v>1550</v>
      </c>
      <c r="G352" s="25" t="s">
        <v>133</v>
      </c>
      <c r="H352" s="25" t="s">
        <v>1314</v>
      </c>
      <c r="I352" s="25" t="s">
        <v>1315</v>
      </c>
      <c r="J352" s="25" t="s">
        <v>1316</v>
      </c>
      <c r="K352" s="40">
        <f t="shared" si="14"/>
        <v>17.47</v>
      </c>
      <c r="L352" s="40">
        <f t="shared" si="15"/>
        <v>17.47</v>
      </c>
      <c r="M352" s="41">
        <v>17.47</v>
      </c>
      <c r="N352" s="41"/>
      <c r="O352" s="41"/>
      <c r="P352" s="41"/>
      <c r="Q352" s="41"/>
      <c r="R352" s="41"/>
      <c r="S352" s="41"/>
      <c r="T352" s="41"/>
      <c r="U352" s="41"/>
      <c r="V352" s="41"/>
      <c r="W352" s="41"/>
      <c r="X352" s="41"/>
      <c r="Y352" s="41"/>
      <c r="Z352" s="25" t="s">
        <v>136</v>
      </c>
      <c r="AA352" s="25" t="s">
        <v>137</v>
      </c>
      <c r="AB352" s="25" t="s">
        <v>138</v>
      </c>
      <c r="AC352" s="25" t="s">
        <v>138</v>
      </c>
      <c r="AD352" s="25" t="s">
        <v>138</v>
      </c>
      <c r="AE352" s="25" t="s">
        <v>138</v>
      </c>
      <c r="AF352" s="25">
        <v>23</v>
      </c>
      <c r="AG352" s="25">
        <v>60</v>
      </c>
      <c r="AH352" s="25">
        <v>235</v>
      </c>
      <c r="AI352" s="24" t="s">
        <v>1317</v>
      </c>
      <c r="AJ352" s="24" t="s">
        <v>1551</v>
      </c>
      <c r="AK352" s="25"/>
    </row>
    <row r="353" ht="36" customHeight="1" spans="1:37">
      <c r="A353" s="25" t="s">
        <v>1284</v>
      </c>
      <c r="B353" s="23" t="s">
        <v>1310</v>
      </c>
      <c r="C353" s="24" t="s">
        <v>1552</v>
      </c>
      <c r="D353" s="24" t="s">
        <v>1553</v>
      </c>
      <c r="E353" s="25" t="s">
        <v>198</v>
      </c>
      <c r="F353" s="25" t="s">
        <v>1554</v>
      </c>
      <c r="G353" s="25" t="s">
        <v>133</v>
      </c>
      <c r="H353" s="25" t="s">
        <v>1314</v>
      </c>
      <c r="I353" s="25" t="s">
        <v>1315</v>
      </c>
      <c r="J353" s="25" t="s">
        <v>1316</v>
      </c>
      <c r="K353" s="40">
        <f t="shared" si="14"/>
        <v>42.32</v>
      </c>
      <c r="L353" s="40">
        <f t="shared" si="15"/>
        <v>42.32</v>
      </c>
      <c r="M353" s="41">
        <v>42.32</v>
      </c>
      <c r="N353" s="41"/>
      <c r="O353" s="41"/>
      <c r="P353" s="41"/>
      <c r="Q353" s="41"/>
      <c r="R353" s="41"/>
      <c r="S353" s="41"/>
      <c r="T353" s="41"/>
      <c r="U353" s="41"/>
      <c r="V353" s="41"/>
      <c r="W353" s="41"/>
      <c r="X353" s="41"/>
      <c r="Y353" s="41"/>
      <c r="Z353" s="25" t="s">
        <v>136</v>
      </c>
      <c r="AA353" s="25" t="s">
        <v>137</v>
      </c>
      <c r="AB353" s="25" t="s">
        <v>138</v>
      </c>
      <c r="AC353" s="25" t="s">
        <v>138</v>
      </c>
      <c r="AD353" s="25" t="s">
        <v>138</v>
      </c>
      <c r="AE353" s="25" t="s">
        <v>138</v>
      </c>
      <c r="AF353" s="25">
        <v>23</v>
      </c>
      <c r="AG353" s="25">
        <v>51</v>
      </c>
      <c r="AH353" s="25">
        <v>188</v>
      </c>
      <c r="AI353" s="24" t="s">
        <v>1317</v>
      </c>
      <c r="AJ353" s="24" t="s">
        <v>1555</v>
      </c>
      <c r="AK353" s="25"/>
    </row>
    <row r="354" ht="48" customHeight="1" spans="1:37">
      <c r="A354" s="25" t="s">
        <v>1284</v>
      </c>
      <c r="B354" s="23" t="s">
        <v>1310</v>
      </c>
      <c r="C354" s="24" t="s">
        <v>1556</v>
      </c>
      <c r="D354" s="24" t="s">
        <v>1557</v>
      </c>
      <c r="E354" s="25" t="s">
        <v>198</v>
      </c>
      <c r="F354" s="25" t="s">
        <v>1558</v>
      </c>
      <c r="G354" s="25" t="s">
        <v>133</v>
      </c>
      <c r="H354" s="25" t="s">
        <v>1314</v>
      </c>
      <c r="I354" s="25" t="s">
        <v>1315</v>
      </c>
      <c r="J354" s="25" t="s">
        <v>1316</v>
      </c>
      <c r="K354" s="40">
        <f t="shared" si="14"/>
        <v>37.59</v>
      </c>
      <c r="L354" s="40">
        <f t="shared" si="15"/>
        <v>37.59</v>
      </c>
      <c r="M354" s="41">
        <v>37.59</v>
      </c>
      <c r="N354" s="41"/>
      <c r="O354" s="41"/>
      <c r="P354" s="41"/>
      <c r="Q354" s="41"/>
      <c r="R354" s="41"/>
      <c r="S354" s="41"/>
      <c r="T354" s="41"/>
      <c r="U354" s="41"/>
      <c r="V354" s="41"/>
      <c r="W354" s="41"/>
      <c r="X354" s="41"/>
      <c r="Y354" s="41"/>
      <c r="Z354" s="25" t="s">
        <v>136</v>
      </c>
      <c r="AA354" s="25" t="s">
        <v>137</v>
      </c>
      <c r="AB354" s="25" t="s">
        <v>138</v>
      </c>
      <c r="AC354" s="25" t="s">
        <v>138</v>
      </c>
      <c r="AD354" s="25" t="s">
        <v>138</v>
      </c>
      <c r="AE354" s="25" t="s">
        <v>138</v>
      </c>
      <c r="AF354" s="25">
        <v>33</v>
      </c>
      <c r="AG354" s="25">
        <v>72</v>
      </c>
      <c r="AH354" s="25">
        <v>128</v>
      </c>
      <c r="AI354" s="24" t="s">
        <v>1317</v>
      </c>
      <c r="AJ354" s="24" t="s">
        <v>1559</v>
      </c>
      <c r="AK354" s="25"/>
    </row>
    <row r="355" ht="36" customHeight="1" spans="1:37">
      <c r="A355" s="25" t="s">
        <v>1284</v>
      </c>
      <c r="B355" s="23" t="s">
        <v>1310</v>
      </c>
      <c r="C355" s="24" t="s">
        <v>1560</v>
      </c>
      <c r="D355" s="24" t="s">
        <v>1561</v>
      </c>
      <c r="E355" s="25" t="s">
        <v>207</v>
      </c>
      <c r="F355" s="25" t="s">
        <v>1562</v>
      </c>
      <c r="G355" s="25" t="s">
        <v>133</v>
      </c>
      <c r="H355" s="25" t="s">
        <v>1314</v>
      </c>
      <c r="I355" s="25" t="s">
        <v>1315</v>
      </c>
      <c r="J355" s="25" t="s">
        <v>1316</v>
      </c>
      <c r="K355" s="40">
        <f t="shared" si="14"/>
        <v>26.77</v>
      </c>
      <c r="L355" s="40">
        <f t="shared" si="15"/>
        <v>26.77</v>
      </c>
      <c r="M355" s="41">
        <v>26.77</v>
      </c>
      <c r="N355" s="41"/>
      <c r="O355" s="41"/>
      <c r="P355" s="41"/>
      <c r="Q355" s="41"/>
      <c r="R355" s="41"/>
      <c r="S355" s="41"/>
      <c r="T355" s="41"/>
      <c r="U355" s="41"/>
      <c r="V355" s="41"/>
      <c r="W355" s="41"/>
      <c r="X355" s="41"/>
      <c r="Y355" s="41"/>
      <c r="Z355" s="25" t="s">
        <v>136</v>
      </c>
      <c r="AA355" s="25" t="s">
        <v>137</v>
      </c>
      <c r="AB355" s="25" t="s">
        <v>137</v>
      </c>
      <c r="AC355" s="25" t="s">
        <v>138</v>
      </c>
      <c r="AD355" s="25" t="s">
        <v>138</v>
      </c>
      <c r="AE355" s="25" t="s">
        <v>138</v>
      </c>
      <c r="AF355" s="25">
        <v>23</v>
      </c>
      <c r="AG355" s="25">
        <v>61</v>
      </c>
      <c r="AH355" s="25">
        <v>149</v>
      </c>
      <c r="AI355" s="24" t="s">
        <v>1317</v>
      </c>
      <c r="AJ355" s="24" t="s">
        <v>1366</v>
      </c>
      <c r="AK355" s="25"/>
    </row>
    <row r="356" ht="36" customHeight="1" spans="1:37">
      <c r="A356" s="25" t="s">
        <v>1284</v>
      </c>
      <c r="B356" s="23" t="s">
        <v>1310</v>
      </c>
      <c r="C356" s="24" t="s">
        <v>1563</v>
      </c>
      <c r="D356" s="24" t="s">
        <v>1564</v>
      </c>
      <c r="E356" s="25" t="s">
        <v>213</v>
      </c>
      <c r="F356" s="25" t="s">
        <v>1565</v>
      </c>
      <c r="G356" s="25" t="s">
        <v>133</v>
      </c>
      <c r="H356" s="25" t="s">
        <v>1314</v>
      </c>
      <c r="I356" s="25" t="s">
        <v>1315</v>
      </c>
      <c r="J356" s="25" t="s">
        <v>1316</v>
      </c>
      <c r="K356" s="40">
        <f t="shared" si="14"/>
        <v>12.66</v>
      </c>
      <c r="L356" s="40">
        <f t="shared" si="15"/>
        <v>12.66</v>
      </c>
      <c r="M356" s="41">
        <v>12.66</v>
      </c>
      <c r="N356" s="41"/>
      <c r="O356" s="41"/>
      <c r="P356" s="41"/>
      <c r="Q356" s="41"/>
      <c r="R356" s="41"/>
      <c r="S356" s="41"/>
      <c r="T356" s="41"/>
      <c r="U356" s="41"/>
      <c r="V356" s="41"/>
      <c r="W356" s="41"/>
      <c r="X356" s="41"/>
      <c r="Y356" s="41"/>
      <c r="Z356" s="25" t="s">
        <v>136</v>
      </c>
      <c r="AA356" s="25" t="s">
        <v>137</v>
      </c>
      <c r="AB356" s="25" t="s">
        <v>137</v>
      </c>
      <c r="AC356" s="25" t="s">
        <v>138</v>
      </c>
      <c r="AD356" s="25" t="s">
        <v>138</v>
      </c>
      <c r="AE356" s="25" t="s">
        <v>138</v>
      </c>
      <c r="AF356" s="25">
        <v>49</v>
      </c>
      <c r="AG356" s="25">
        <v>162</v>
      </c>
      <c r="AH356" s="25">
        <v>431</v>
      </c>
      <c r="AI356" s="24" t="s">
        <v>1317</v>
      </c>
      <c r="AJ356" s="24" t="s">
        <v>1566</v>
      </c>
      <c r="AK356" s="25"/>
    </row>
    <row r="357" ht="36" customHeight="1" spans="1:37">
      <c r="A357" s="25" t="s">
        <v>1284</v>
      </c>
      <c r="B357" s="23" t="s">
        <v>1310</v>
      </c>
      <c r="C357" s="24" t="s">
        <v>1567</v>
      </c>
      <c r="D357" s="24" t="s">
        <v>1568</v>
      </c>
      <c r="E357" s="25" t="s">
        <v>213</v>
      </c>
      <c r="F357" s="25" t="s">
        <v>361</v>
      </c>
      <c r="G357" s="25" t="s">
        <v>133</v>
      </c>
      <c r="H357" s="25" t="s">
        <v>1314</v>
      </c>
      <c r="I357" s="25" t="s">
        <v>1315</v>
      </c>
      <c r="J357" s="25" t="s">
        <v>1316</v>
      </c>
      <c r="K357" s="40">
        <f t="shared" si="14"/>
        <v>17.25</v>
      </c>
      <c r="L357" s="40">
        <f t="shared" si="15"/>
        <v>17.25</v>
      </c>
      <c r="M357" s="41"/>
      <c r="N357" s="41"/>
      <c r="O357" s="41">
        <v>17.25</v>
      </c>
      <c r="P357" s="41"/>
      <c r="Q357" s="41"/>
      <c r="R357" s="41"/>
      <c r="S357" s="41"/>
      <c r="T357" s="41"/>
      <c r="U357" s="41"/>
      <c r="V357" s="41"/>
      <c r="W357" s="41"/>
      <c r="X357" s="41"/>
      <c r="Y357" s="41"/>
      <c r="Z357" s="25" t="s">
        <v>136</v>
      </c>
      <c r="AA357" s="25" t="s">
        <v>137</v>
      </c>
      <c r="AB357" s="25" t="s">
        <v>137</v>
      </c>
      <c r="AC357" s="25" t="s">
        <v>138</v>
      </c>
      <c r="AD357" s="25" t="s">
        <v>138</v>
      </c>
      <c r="AE357" s="25" t="s">
        <v>138</v>
      </c>
      <c r="AF357" s="25">
        <v>28</v>
      </c>
      <c r="AG357" s="25">
        <v>69</v>
      </c>
      <c r="AH357" s="25">
        <v>275</v>
      </c>
      <c r="AI357" s="24" t="s">
        <v>1317</v>
      </c>
      <c r="AJ357" s="24" t="s">
        <v>1569</v>
      </c>
      <c r="AK357" s="25"/>
    </row>
    <row r="358" ht="36" customHeight="1" spans="1:37">
      <c r="A358" s="25" t="s">
        <v>1284</v>
      </c>
      <c r="B358" s="23" t="s">
        <v>1310</v>
      </c>
      <c r="C358" s="24" t="s">
        <v>1570</v>
      </c>
      <c r="D358" s="24" t="s">
        <v>1571</v>
      </c>
      <c r="E358" s="25" t="s">
        <v>213</v>
      </c>
      <c r="F358" s="25" t="s">
        <v>1572</v>
      </c>
      <c r="G358" s="25" t="s">
        <v>133</v>
      </c>
      <c r="H358" s="25" t="s">
        <v>1314</v>
      </c>
      <c r="I358" s="25" t="s">
        <v>1315</v>
      </c>
      <c r="J358" s="25" t="s">
        <v>1316</v>
      </c>
      <c r="K358" s="40">
        <f t="shared" si="14"/>
        <v>68.08</v>
      </c>
      <c r="L358" s="40">
        <f t="shared" si="15"/>
        <v>68.08</v>
      </c>
      <c r="M358" s="41"/>
      <c r="N358" s="41"/>
      <c r="O358" s="41">
        <v>68.08</v>
      </c>
      <c r="P358" s="41"/>
      <c r="Q358" s="41"/>
      <c r="R358" s="41"/>
      <c r="S358" s="41"/>
      <c r="T358" s="41"/>
      <c r="U358" s="41"/>
      <c r="V358" s="41"/>
      <c r="W358" s="41"/>
      <c r="X358" s="41"/>
      <c r="Y358" s="41"/>
      <c r="Z358" s="25" t="s">
        <v>136</v>
      </c>
      <c r="AA358" s="25" t="s">
        <v>137</v>
      </c>
      <c r="AB358" s="25" t="s">
        <v>138</v>
      </c>
      <c r="AC358" s="25" t="s">
        <v>138</v>
      </c>
      <c r="AD358" s="25" t="s">
        <v>138</v>
      </c>
      <c r="AE358" s="25" t="s">
        <v>138</v>
      </c>
      <c r="AF358" s="25">
        <v>98</v>
      </c>
      <c r="AG358" s="25">
        <v>215</v>
      </c>
      <c r="AH358" s="25">
        <v>1050</v>
      </c>
      <c r="AI358" s="24" t="s">
        <v>1317</v>
      </c>
      <c r="AJ358" s="24" t="s">
        <v>1573</v>
      </c>
      <c r="AK358" s="25"/>
    </row>
    <row r="359" ht="36" customHeight="1" spans="1:37">
      <c r="A359" s="25" t="s">
        <v>1284</v>
      </c>
      <c r="B359" s="23" t="s">
        <v>1310</v>
      </c>
      <c r="C359" s="24" t="s">
        <v>1574</v>
      </c>
      <c r="D359" s="24" t="s">
        <v>1575</v>
      </c>
      <c r="E359" s="25" t="s">
        <v>213</v>
      </c>
      <c r="F359" s="25" t="s">
        <v>1576</v>
      </c>
      <c r="G359" s="25" t="s">
        <v>133</v>
      </c>
      <c r="H359" s="25" t="s">
        <v>1314</v>
      </c>
      <c r="I359" s="25" t="s">
        <v>1315</v>
      </c>
      <c r="J359" s="25" t="s">
        <v>1316</v>
      </c>
      <c r="K359" s="40">
        <f t="shared" si="14"/>
        <v>27.33</v>
      </c>
      <c r="L359" s="40">
        <f t="shared" si="15"/>
        <v>27.33</v>
      </c>
      <c r="M359" s="41">
        <v>27.33</v>
      </c>
      <c r="N359" s="41"/>
      <c r="O359" s="41"/>
      <c r="P359" s="41"/>
      <c r="Q359" s="41"/>
      <c r="R359" s="41"/>
      <c r="S359" s="41"/>
      <c r="T359" s="41"/>
      <c r="U359" s="41"/>
      <c r="V359" s="41"/>
      <c r="W359" s="41"/>
      <c r="X359" s="41"/>
      <c r="Y359" s="41"/>
      <c r="Z359" s="25" t="s">
        <v>136</v>
      </c>
      <c r="AA359" s="25" t="s">
        <v>137</v>
      </c>
      <c r="AB359" s="25" t="s">
        <v>137</v>
      </c>
      <c r="AC359" s="25" t="s">
        <v>138</v>
      </c>
      <c r="AD359" s="25" t="s">
        <v>138</v>
      </c>
      <c r="AE359" s="25" t="s">
        <v>138</v>
      </c>
      <c r="AF359" s="25">
        <v>23</v>
      </c>
      <c r="AG359" s="25">
        <v>63</v>
      </c>
      <c r="AH359" s="25">
        <v>296</v>
      </c>
      <c r="AI359" s="24" t="s">
        <v>1317</v>
      </c>
      <c r="AJ359" s="24" t="s">
        <v>1577</v>
      </c>
      <c r="AK359" s="25"/>
    </row>
    <row r="360" ht="48" customHeight="1" spans="1:37">
      <c r="A360" s="25" t="s">
        <v>1284</v>
      </c>
      <c r="B360" s="23" t="s">
        <v>1310</v>
      </c>
      <c r="C360" s="32" t="s">
        <v>1578</v>
      </c>
      <c r="D360" s="24" t="s">
        <v>1579</v>
      </c>
      <c r="E360" s="25" t="s">
        <v>213</v>
      </c>
      <c r="F360" s="25" t="s">
        <v>873</v>
      </c>
      <c r="G360" s="25" t="s">
        <v>133</v>
      </c>
      <c r="H360" s="25" t="s">
        <v>1314</v>
      </c>
      <c r="I360" s="25" t="s">
        <v>1315</v>
      </c>
      <c r="J360" s="25" t="s">
        <v>1316</v>
      </c>
      <c r="K360" s="40">
        <f t="shared" si="14"/>
        <v>39.29</v>
      </c>
      <c r="L360" s="40">
        <f t="shared" si="15"/>
        <v>39.29</v>
      </c>
      <c r="M360" s="41"/>
      <c r="N360" s="41"/>
      <c r="O360" s="41">
        <v>39.29</v>
      </c>
      <c r="P360" s="41"/>
      <c r="Q360" s="41"/>
      <c r="R360" s="41"/>
      <c r="S360" s="41"/>
      <c r="T360" s="41"/>
      <c r="U360" s="41"/>
      <c r="V360" s="41"/>
      <c r="W360" s="41"/>
      <c r="X360" s="41"/>
      <c r="Y360" s="41"/>
      <c r="Z360" s="25" t="s">
        <v>136</v>
      </c>
      <c r="AA360" s="25" t="s">
        <v>137</v>
      </c>
      <c r="AB360" s="25" t="s">
        <v>137</v>
      </c>
      <c r="AC360" s="25" t="s">
        <v>138</v>
      </c>
      <c r="AD360" s="25" t="s">
        <v>138</v>
      </c>
      <c r="AE360" s="25" t="s">
        <v>138</v>
      </c>
      <c r="AF360" s="25">
        <v>51</v>
      </c>
      <c r="AG360" s="25">
        <v>135</v>
      </c>
      <c r="AH360" s="25">
        <v>774</v>
      </c>
      <c r="AI360" s="24" t="s">
        <v>1317</v>
      </c>
      <c r="AJ360" s="24" t="s">
        <v>1580</v>
      </c>
      <c r="AK360" s="25"/>
    </row>
    <row r="361" ht="36" customHeight="1" spans="1:37">
      <c r="A361" s="25" t="s">
        <v>1284</v>
      </c>
      <c r="B361" s="23" t="s">
        <v>1310</v>
      </c>
      <c r="C361" s="24" t="s">
        <v>1581</v>
      </c>
      <c r="D361" s="24" t="s">
        <v>1582</v>
      </c>
      <c r="E361" s="25" t="s">
        <v>213</v>
      </c>
      <c r="F361" s="25" t="s">
        <v>213</v>
      </c>
      <c r="G361" s="25" t="s">
        <v>133</v>
      </c>
      <c r="H361" s="25" t="s">
        <v>1314</v>
      </c>
      <c r="I361" s="25" t="s">
        <v>1315</v>
      </c>
      <c r="J361" s="25" t="s">
        <v>1316</v>
      </c>
      <c r="K361" s="40">
        <f t="shared" si="14"/>
        <v>59.93</v>
      </c>
      <c r="L361" s="40">
        <f t="shared" si="15"/>
        <v>59.93</v>
      </c>
      <c r="M361" s="41"/>
      <c r="N361" s="41"/>
      <c r="O361" s="41">
        <v>59.93</v>
      </c>
      <c r="P361" s="41"/>
      <c r="Q361" s="41"/>
      <c r="R361" s="41"/>
      <c r="S361" s="41"/>
      <c r="T361" s="41"/>
      <c r="U361" s="41"/>
      <c r="V361" s="41"/>
      <c r="W361" s="41"/>
      <c r="X361" s="41"/>
      <c r="Y361" s="41"/>
      <c r="Z361" s="25" t="s">
        <v>136</v>
      </c>
      <c r="AA361" s="25" t="s">
        <v>137</v>
      </c>
      <c r="AB361" s="25" t="s">
        <v>138</v>
      </c>
      <c r="AC361" s="25" t="s">
        <v>138</v>
      </c>
      <c r="AD361" s="25" t="s">
        <v>138</v>
      </c>
      <c r="AE361" s="25" t="s">
        <v>138</v>
      </c>
      <c r="AF361" s="25">
        <v>58</v>
      </c>
      <c r="AG361" s="25">
        <v>175</v>
      </c>
      <c r="AH361" s="25">
        <v>1008</v>
      </c>
      <c r="AI361" s="24" t="s">
        <v>1317</v>
      </c>
      <c r="AJ361" s="24" t="s">
        <v>1583</v>
      </c>
      <c r="AK361" s="25"/>
    </row>
    <row r="362" s="9" customFormat="1" ht="48" spans="1:37">
      <c r="A362" s="25" t="s">
        <v>1584</v>
      </c>
      <c r="B362" s="23" t="s">
        <v>1585</v>
      </c>
      <c r="C362" s="24" t="s">
        <v>1586</v>
      </c>
      <c r="D362" s="24" t="s">
        <v>1587</v>
      </c>
      <c r="E362" s="25" t="s">
        <v>156</v>
      </c>
      <c r="F362" s="25"/>
      <c r="G362" s="25" t="s">
        <v>133</v>
      </c>
      <c r="H362" s="25" t="s">
        <v>1588</v>
      </c>
      <c r="I362" s="25" t="s">
        <v>1589</v>
      </c>
      <c r="J362" s="25">
        <v>5222103</v>
      </c>
      <c r="K362" s="40">
        <f t="shared" si="14"/>
        <v>40</v>
      </c>
      <c r="L362" s="40">
        <f t="shared" si="15"/>
        <v>0</v>
      </c>
      <c r="M362" s="41"/>
      <c r="N362" s="41"/>
      <c r="O362" s="41"/>
      <c r="P362" s="41"/>
      <c r="Q362" s="41"/>
      <c r="R362" s="41"/>
      <c r="S362" s="41"/>
      <c r="T362" s="41"/>
      <c r="U362" s="41">
        <v>40</v>
      </c>
      <c r="V362" s="41"/>
      <c r="W362" s="41"/>
      <c r="X362" s="41"/>
      <c r="Y362" s="41"/>
      <c r="Z362" s="25" t="s">
        <v>136</v>
      </c>
      <c r="AA362" s="25" t="s">
        <v>137</v>
      </c>
      <c r="AB362" s="25" t="s">
        <v>138</v>
      </c>
      <c r="AC362" s="25" t="s">
        <v>138</v>
      </c>
      <c r="AD362" s="25" t="s">
        <v>138</v>
      </c>
      <c r="AE362" s="25" t="s">
        <v>138</v>
      </c>
      <c r="AF362" s="25">
        <v>18781</v>
      </c>
      <c r="AG362" s="25">
        <v>49609</v>
      </c>
      <c r="AH362" s="25">
        <v>191294</v>
      </c>
      <c r="AI362" s="24" t="s">
        <v>1590</v>
      </c>
      <c r="AJ362" s="24" t="s">
        <v>1590</v>
      </c>
      <c r="AK362" s="25"/>
    </row>
    <row r="363" ht="54.75" customHeight="1" spans="1:37">
      <c r="A363" s="22" t="s">
        <v>1584</v>
      </c>
      <c r="B363" s="23" t="s">
        <v>1585</v>
      </c>
      <c r="C363" s="24" t="s">
        <v>1591</v>
      </c>
      <c r="D363" s="24" t="s">
        <v>1592</v>
      </c>
      <c r="E363" s="25" t="s">
        <v>131</v>
      </c>
      <c r="F363" s="25"/>
      <c r="G363" s="25" t="s">
        <v>133</v>
      </c>
      <c r="H363" s="25" t="s">
        <v>1588</v>
      </c>
      <c r="I363" s="25" t="s">
        <v>1593</v>
      </c>
      <c r="J363" s="25">
        <v>5222103</v>
      </c>
      <c r="K363" s="40">
        <f t="shared" si="14"/>
        <v>10</v>
      </c>
      <c r="L363" s="40">
        <f t="shared" si="15"/>
        <v>0</v>
      </c>
      <c r="M363" s="41"/>
      <c r="N363" s="41"/>
      <c r="O363" s="41"/>
      <c r="P363" s="41"/>
      <c r="Q363" s="41"/>
      <c r="R363" s="41"/>
      <c r="S363" s="41"/>
      <c r="T363" s="41"/>
      <c r="U363" s="41">
        <v>10</v>
      </c>
      <c r="V363" s="41"/>
      <c r="W363" s="41"/>
      <c r="X363" s="41"/>
      <c r="Y363" s="41"/>
      <c r="Z363" s="25" t="s">
        <v>136</v>
      </c>
      <c r="AA363" s="25" t="s">
        <v>137</v>
      </c>
      <c r="AB363" s="25" t="s">
        <v>138</v>
      </c>
      <c r="AC363" s="25" t="s">
        <v>138</v>
      </c>
      <c r="AD363" s="25" t="s">
        <v>138</v>
      </c>
      <c r="AE363" s="25" t="s">
        <v>138</v>
      </c>
      <c r="AF363" s="25">
        <v>14254</v>
      </c>
      <c r="AG363" s="25">
        <v>42607</v>
      </c>
      <c r="AH363" s="25">
        <v>42607</v>
      </c>
      <c r="AI363" s="24" t="s">
        <v>1594</v>
      </c>
      <c r="AJ363" s="24" t="s">
        <v>1595</v>
      </c>
      <c r="AK363" s="25"/>
    </row>
    <row r="364" ht="54.75" customHeight="1" spans="1:37">
      <c r="A364" s="25" t="s">
        <v>726</v>
      </c>
      <c r="B364" s="23" t="s">
        <v>727</v>
      </c>
      <c r="C364" s="24" t="s">
        <v>1596</v>
      </c>
      <c r="D364" s="24" t="s">
        <v>1597</v>
      </c>
      <c r="E364" s="25" t="s">
        <v>131</v>
      </c>
      <c r="F364" s="25"/>
      <c r="G364" s="25" t="s">
        <v>133</v>
      </c>
      <c r="H364" s="25" t="s">
        <v>1588</v>
      </c>
      <c r="I364" s="25" t="s">
        <v>1589</v>
      </c>
      <c r="J364" s="25">
        <v>5222103</v>
      </c>
      <c r="K364" s="40">
        <f t="shared" si="14"/>
        <v>60</v>
      </c>
      <c r="L364" s="40">
        <f t="shared" si="15"/>
        <v>0</v>
      </c>
      <c r="M364" s="41"/>
      <c r="N364" s="41"/>
      <c r="O364" s="41"/>
      <c r="P364" s="41"/>
      <c r="Q364" s="41"/>
      <c r="R364" s="41"/>
      <c r="S364" s="41"/>
      <c r="T364" s="41"/>
      <c r="U364" s="41">
        <v>60</v>
      </c>
      <c r="V364" s="41"/>
      <c r="W364" s="41"/>
      <c r="X364" s="41"/>
      <c r="Y364" s="41"/>
      <c r="Z364" s="25" t="s">
        <v>136</v>
      </c>
      <c r="AA364" s="25" t="s">
        <v>137</v>
      </c>
      <c r="AB364" s="25" t="s">
        <v>138</v>
      </c>
      <c r="AC364" s="25" t="s">
        <v>138</v>
      </c>
      <c r="AD364" s="25" t="s">
        <v>138</v>
      </c>
      <c r="AE364" s="25" t="s">
        <v>138</v>
      </c>
      <c r="AF364" s="25">
        <v>18781</v>
      </c>
      <c r="AG364" s="25">
        <v>49609</v>
      </c>
      <c r="AH364" s="25">
        <v>191294</v>
      </c>
      <c r="AI364" s="24" t="s">
        <v>1598</v>
      </c>
      <c r="AJ364" s="24" t="s">
        <v>1598</v>
      </c>
      <c r="AK364" s="25"/>
    </row>
    <row r="365" ht="54.75" customHeight="1" spans="1:37">
      <c r="A365" s="25" t="s">
        <v>1584</v>
      </c>
      <c r="B365" s="23" t="s">
        <v>1585</v>
      </c>
      <c r="C365" s="24" t="s">
        <v>1599</v>
      </c>
      <c r="D365" s="24" t="s">
        <v>1600</v>
      </c>
      <c r="E365" s="25" t="s">
        <v>1601</v>
      </c>
      <c r="F365" s="25" t="s">
        <v>1602</v>
      </c>
      <c r="G365" s="25" t="s">
        <v>133</v>
      </c>
      <c r="H365" s="25" t="s">
        <v>1588</v>
      </c>
      <c r="I365" s="25" t="s">
        <v>1589</v>
      </c>
      <c r="J365" s="25">
        <v>5222103</v>
      </c>
      <c r="K365" s="40">
        <f t="shared" ref="K365:K428" si="16">L365+Q365+R365+U365+V365+W365</f>
        <v>197</v>
      </c>
      <c r="L365" s="40">
        <f t="shared" ref="L365:L428" si="17">SUM(M365:P365)</f>
        <v>0</v>
      </c>
      <c r="M365" s="41"/>
      <c r="N365" s="41"/>
      <c r="O365" s="41"/>
      <c r="P365" s="41"/>
      <c r="Q365" s="41"/>
      <c r="R365" s="41"/>
      <c r="S365" s="41"/>
      <c r="T365" s="41"/>
      <c r="U365" s="41"/>
      <c r="V365" s="41">
        <v>197</v>
      </c>
      <c r="W365" s="41"/>
      <c r="X365" s="41"/>
      <c r="Y365" s="41"/>
      <c r="Z365" s="25" t="s">
        <v>136</v>
      </c>
      <c r="AA365" s="25" t="s">
        <v>137</v>
      </c>
      <c r="AB365" s="25" t="s">
        <v>138</v>
      </c>
      <c r="AC365" s="25" t="s">
        <v>138</v>
      </c>
      <c r="AD365" s="25" t="s">
        <v>138</v>
      </c>
      <c r="AE365" s="25" t="s">
        <v>138</v>
      </c>
      <c r="AF365" s="25">
        <v>268</v>
      </c>
      <c r="AG365" s="25">
        <v>703</v>
      </c>
      <c r="AH365" s="25">
        <v>2324</v>
      </c>
      <c r="AI365" s="24" t="s">
        <v>1603</v>
      </c>
      <c r="AJ365" s="24" t="s">
        <v>1603</v>
      </c>
      <c r="AK365" s="25"/>
    </row>
    <row r="366" ht="54.75" customHeight="1" spans="1:37">
      <c r="A366" s="25" t="s">
        <v>330</v>
      </c>
      <c r="B366" s="23" t="s">
        <v>814</v>
      </c>
      <c r="C366" s="24" t="s">
        <v>1604</v>
      </c>
      <c r="D366" s="24" t="s">
        <v>1605</v>
      </c>
      <c r="E366" s="25" t="s">
        <v>1606</v>
      </c>
      <c r="F366" s="25"/>
      <c r="G366" s="25" t="s">
        <v>133</v>
      </c>
      <c r="H366" s="25" t="s">
        <v>1588</v>
      </c>
      <c r="I366" s="25" t="s">
        <v>1589</v>
      </c>
      <c r="J366" s="25">
        <v>5222103</v>
      </c>
      <c r="K366" s="40">
        <f t="shared" si="16"/>
        <v>40</v>
      </c>
      <c r="L366" s="40">
        <f t="shared" si="17"/>
        <v>0</v>
      </c>
      <c r="M366" s="41"/>
      <c r="N366" s="41"/>
      <c r="O366" s="41"/>
      <c r="P366" s="41"/>
      <c r="Q366" s="41"/>
      <c r="R366" s="41"/>
      <c r="S366" s="41"/>
      <c r="T366" s="41"/>
      <c r="U366" s="41">
        <v>40</v>
      </c>
      <c r="V366" s="41"/>
      <c r="W366" s="41"/>
      <c r="X366" s="41"/>
      <c r="Y366" s="41"/>
      <c r="Z366" s="25" t="s">
        <v>136</v>
      </c>
      <c r="AA366" s="25" t="s">
        <v>137</v>
      </c>
      <c r="AB366" s="25" t="s">
        <v>138</v>
      </c>
      <c r="AC366" s="25" t="s">
        <v>138</v>
      </c>
      <c r="AD366" s="25" t="s">
        <v>138</v>
      </c>
      <c r="AE366" s="25" t="s">
        <v>138</v>
      </c>
      <c r="AF366" s="25">
        <v>18781</v>
      </c>
      <c r="AG366" s="25">
        <v>49609</v>
      </c>
      <c r="AH366" s="25">
        <v>191294</v>
      </c>
      <c r="AI366" s="24" t="s">
        <v>1607</v>
      </c>
      <c r="AJ366" s="24" t="s">
        <v>1607</v>
      </c>
      <c r="AK366" s="25"/>
    </row>
    <row r="367" s="10" customFormat="1" ht="54.75" customHeight="1" spans="1:37">
      <c r="A367" s="25" t="s">
        <v>1584</v>
      </c>
      <c r="B367" s="23" t="s">
        <v>1585</v>
      </c>
      <c r="C367" s="24" t="s">
        <v>1608</v>
      </c>
      <c r="D367" s="24" t="s">
        <v>1609</v>
      </c>
      <c r="E367" s="25" t="s">
        <v>131</v>
      </c>
      <c r="F367" s="25"/>
      <c r="G367" s="25">
        <v>2020</v>
      </c>
      <c r="H367" s="25" t="s">
        <v>1610</v>
      </c>
      <c r="I367" s="25" t="s">
        <v>1611</v>
      </c>
      <c r="J367" s="25" t="s">
        <v>1612</v>
      </c>
      <c r="K367" s="40">
        <f t="shared" si="16"/>
        <v>301.259</v>
      </c>
      <c r="L367" s="40">
        <f t="shared" si="17"/>
        <v>0</v>
      </c>
      <c r="M367" s="41"/>
      <c r="N367" s="41"/>
      <c r="O367" s="41"/>
      <c r="P367" s="41"/>
      <c r="Q367" s="41"/>
      <c r="R367" s="41">
        <v>301.259</v>
      </c>
      <c r="S367" s="41"/>
      <c r="T367" s="41"/>
      <c r="U367" s="41"/>
      <c r="V367" s="41"/>
      <c r="W367" s="41"/>
      <c r="X367" s="41"/>
      <c r="Y367" s="41"/>
      <c r="Z367" s="25" t="s">
        <v>1613</v>
      </c>
      <c r="AA367" s="25" t="s">
        <v>137</v>
      </c>
      <c r="AB367" s="25" t="s">
        <v>138</v>
      </c>
      <c r="AC367" s="25" t="s">
        <v>138</v>
      </c>
      <c r="AD367" s="25" t="s">
        <v>138</v>
      </c>
      <c r="AE367" s="25" t="s">
        <v>138</v>
      </c>
      <c r="AF367" s="25">
        <v>14254</v>
      </c>
      <c r="AG367" s="25">
        <v>42607</v>
      </c>
      <c r="AH367" s="25">
        <v>42607</v>
      </c>
      <c r="AI367" s="24" t="s">
        <v>1614</v>
      </c>
      <c r="AJ367" s="24" t="s">
        <v>1615</v>
      </c>
      <c r="AK367" s="25"/>
    </row>
    <row r="368" s="10" customFormat="1" ht="54.75" customHeight="1" spans="1:37">
      <c r="A368" s="25" t="s">
        <v>1584</v>
      </c>
      <c r="B368" s="24" t="s">
        <v>1616</v>
      </c>
      <c r="C368" s="24" t="s">
        <v>1617</v>
      </c>
      <c r="D368" s="24" t="s">
        <v>1618</v>
      </c>
      <c r="E368" s="25" t="s">
        <v>131</v>
      </c>
      <c r="F368" s="25"/>
      <c r="G368" s="25" t="s">
        <v>133</v>
      </c>
      <c r="H368" s="25" t="s">
        <v>1610</v>
      </c>
      <c r="I368" s="25" t="s">
        <v>1611</v>
      </c>
      <c r="J368" s="25">
        <v>7930345</v>
      </c>
      <c r="K368" s="40">
        <f t="shared" si="16"/>
        <v>860.74</v>
      </c>
      <c r="L368" s="40">
        <f t="shared" si="17"/>
        <v>0</v>
      </c>
      <c r="M368" s="41"/>
      <c r="N368" s="41"/>
      <c r="O368" s="41"/>
      <c r="P368" s="41"/>
      <c r="Q368" s="41"/>
      <c r="R368" s="41">
        <v>860.74</v>
      </c>
      <c r="S368" s="41"/>
      <c r="T368" s="41"/>
      <c r="U368" s="41"/>
      <c r="V368" s="41"/>
      <c r="W368" s="41"/>
      <c r="X368" s="41"/>
      <c r="Y368" s="41"/>
      <c r="Z368" s="25" t="s">
        <v>1613</v>
      </c>
      <c r="AA368" s="25" t="s">
        <v>137</v>
      </c>
      <c r="AB368" s="25" t="s">
        <v>138</v>
      </c>
      <c r="AC368" s="25" t="s">
        <v>138</v>
      </c>
      <c r="AD368" s="25" t="s">
        <v>138</v>
      </c>
      <c r="AE368" s="25" t="s">
        <v>138</v>
      </c>
      <c r="AF368" s="25">
        <v>14254</v>
      </c>
      <c r="AG368" s="25">
        <v>42607</v>
      </c>
      <c r="AH368" s="25">
        <v>42607</v>
      </c>
      <c r="AI368" s="24" t="s">
        <v>1614</v>
      </c>
      <c r="AJ368" s="24" t="s">
        <v>1619</v>
      </c>
      <c r="AK368" s="25"/>
    </row>
    <row r="369" s="10" customFormat="1" ht="54.75" customHeight="1" spans="1:37">
      <c r="A369" s="25" t="s">
        <v>147</v>
      </c>
      <c r="B369" s="23" t="s">
        <v>153</v>
      </c>
      <c r="C369" s="24" t="s">
        <v>1620</v>
      </c>
      <c r="D369" s="24" t="s">
        <v>1621</v>
      </c>
      <c r="E369" s="25" t="s">
        <v>213</v>
      </c>
      <c r="F369" s="25" t="s">
        <v>1201</v>
      </c>
      <c r="G369" s="25" t="s">
        <v>133</v>
      </c>
      <c r="H369" s="25" t="s">
        <v>213</v>
      </c>
      <c r="I369" s="25" t="s">
        <v>1622</v>
      </c>
      <c r="J369" s="25">
        <v>5312045</v>
      </c>
      <c r="K369" s="40">
        <f t="shared" si="16"/>
        <v>20</v>
      </c>
      <c r="L369" s="40">
        <f t="shared" si="17"/>
        <v>0</v>
      </c>
      <c r="M369" s="41"/>
      <c r="N369" s="41"/>
      <c r="O369" s="41"/>
      <c r="P369" s="41"/>
      <c r="Q369" s="41"/>
      <c r="R369" s="41"/>
      <c r="S369" s="41"/>
      <c r="T369" s="41"/>
      <c r="U369" s="41">
        <v>20</v>
      </c>
      <c r="V369" s="41"/>
      <c r="W369" s="41"/>
      <c r="X369" s="41"/>
      <c r="Y369" s="41"/>
      <c r="Z369" s="25" t="s">
        <v>136</v>
      </c>
      <c r="AA369" s="25" t="s">
        <v>137</v>
      </c>
      <c r="AB369" s="25" t="s">
        <v>137</v>
      </c>
      <c r="AC369" s="25" t="s">
        <v>138</v>
      </c>
      <c r="AD369" s="25" t="s">
        <v>138</v>
      </c>
      <c r="AE369" s="25" t="s">
        <v>138</v>
      </c>
      <c r="AF369" s="25">
        <v>38</v>
      </c>
      <c r="AG369" s="25">
        <v>86</v>
      </c>
      <c r="AH369" s="25">
        <v>86</v>
      </c>
      <c r="AI369" s="24" t="s">
        <v>194</v>
      </c>
      <c r="AJ369" s="24" t="s">
        <v>195</v>
      </c>
      <c r="AK369" s="25"/>
    </row>
    <row r="370" s="10" customFormat="1" ht="54.75" customHeight="1" spans="1:37">
      <c r="A370" s="25" t="s">
        <v>127</v>
      </c>
      <c r="B370" s="23" t="s">
        <v>237</v>
      </c>
      <c r="C370" s="24" t="s">
        <v>1623</v>
      </c>
      <c r="D370" s="24" t="s">
        <v>1624</v>
      </c>
      <c r="E370" s="25" t="s">
        <v>187</v>
      </c>
      <c r="F370" s="25" t="s">
        <v>612</v>
      </c>
      <c r="G370" s="25" t="s">
        <v>133</v>
      </c>
      <c r="H370" s="25" t="s">
        <v>374</v>
      </c>
      <c r="I370" s="25" t="s">
        <v>375</v>
      </c>
      <c r="J370" s="25" t="s">
        <v>390</v>
      </c>
      <c r="K370" s="40">
        <f t="shared" si="16"/>
        <v>5</v>
      </c>
      <c r="L370" s="40">
        <f t="shared" si="17"/>
        <v>5</v>
      </c>
      <c r="M370" s="41"/>
      <c r="N370" s="41">
        <v>5</v>
      </c>
      <c r="O370" s="41"/>
      <c r="P370" s="41"/>
      <c r="Q370" s="41"/>
      <c r="R370" s="41"/>
      <c r="S370" s="41"/>
      <c r="T370" s="41"/>
      <c r="U370" s="41"/>
      <c r="V370" s="41"/>
      <c r="W370" s="41"/>
      <c r="X370" s="41"/>
      <c r="Y370" s="41"/>
      <c r="Z370" s="25" t="s">
        <v>136</v>
      </c>
      <c r="AA370" s="25" t="s">
        <v>137</v>
      </c>
      <c r="AB370" s="25" t="s">
        <v>137</v>
      </c>
      <c r="AC370" s="25" t="s">
        <v>138</v>
      </c>
      <c r="AD370" s="25" t="s">
        <v>138</v>
      </c>
      <c r="AE370" s="25" t="s">
        <v>138</v>
      </c>
      <c r="AF370" s="25">
        <v>52</v>
      </c>
      <c r="AG370" s="25">
        <v>154</v>
      </c>
      <c r="AH370" s="25">
        <v>468</v>
      </c>
      <c r="AI370" s="24" t="s">
        <v>487</v>
      </c>
      <c r="AJ370" s="24" t="s">
        <v>603</v>
      </c>
      <c r="AK370" s="25"/>
    </row>
    <row r="371" s="10" customFormat="1" ht="54.75" customHeight="1" spans="1:37">
      <c r="A371" s="25" t="s">
        <v>127</v>
      </c>
      <c r="B371" s="23" t="s">
        <v>237</v>
      </c>
      <c r="C371" s="24" t="s">
        <v>1625</v>
      </c>
      <c r="D371" s="24" t="s">
        <v>1626</v>
      </c>
      <c r="E371" s="25" t="s">
        <v>187</v>
      </c>
      <c r="F371" s="25" t="s">
        <v>629</v>
      </c>
      <c r="G371" s="25" t="s">
        <v>133</v>
      </c>
      <c r="H371" s="25" t="s">
        <v>374</v>
      </c>
      <c r="I371" s="25" t="s">
        <v>375</v>
      </c>
      <c r="J371" s="25" t="s">
        <v>390</v>
      </c>
      <c r="K371" s="40">
        <f t="shared" si="16"/>
        <v>3.6</v>
      </c>
      <c r="L371" s="40">
        <f t="shared" si="17"/>
        <v>3.6</v>
      </c>
      <c r="M371" s="41"/>
      <c r="N371" s="41">
        <v>3.6</v>
      </c>
      <c r="O371" s="41"/>
      <c r="P371" s="41"/>
      <c r="Q371" s="41"/>
      <c r="R371" s="41"/>
      <c r="S371" s="41"/>
      <c r="T371" s="41"/>
      <c r="U371" s="41"/>
      <c r="V371" s="41"/>
      <c r="W371" s="41"/>
      <c r="X371" s="41"/>
      <c r="Y371" s="41"/>
      <c r="Z371" s="25" t="s">
        <v>136</v>
      </c>
      <c r="AA371" s="25" t="s">
        <v>137</v>
      </c>
      <c r="AB371" s="25" t="s">
        <v>137</v>
      </c>
      <c r="AC371" s="25" t="s">
        <v>138</v>
      </c>
      <c r="AD371" s="25" t="s">
        <v>138</v>
      </c>
      <c r="AE371" s="25" t="s">
        <v>138</v>
      </c>
      <c r="AF371" s="25">
        <v>66</v>
      </c>
      <c r="AG371" s="25">
        <v>174</v>
      </c>
      <c r="AH371" s="25">
        <v>976</v>
      </c>
      <c r="AI371" s="24" t="s">
        <v>487</v>
      </c>
      <c r="AJ371" s="24" t="s">
        <v>630</v>
      </c>
      <c r="AK371" s="25"/>
    </row>
    <row r="372" s="10" customFormat="1" ht="54.75" customHeight="1" spans="1:37">
      <c r="A372" s="25" t="s">
        <v>127</v>
      </c>
      <c r="B372" s="23" t="s">
        <v>237</v>
      </c>
      <c r="C372" s="24" t="s">
        <v>1627</v>
      </c>
      <c r="D372" s="24" t="s">
        <v>1628</v>
      </c>
      <c r="E372" s="25" t="s">
        <v>166</v>
      </c>
      <c r="F372" s="25" t="s">
        <v>428</v>
      </c>
      <c r="G372" s="25" t="s">
        <v>133</v>
      </c>
      <c r="H372" s="25" t="s">
        <v>374</v>
      </c>
      <c r="I372" s="25" t="s">
        <v>375</v>
      </c>
      <c r="J372" s="25" t="s">
        <v>390</v>
      </c>
      <c r="K372" s="40">
        <f t="shared" si="16"/>
        <v>14</v>
      </c>
      <c r="L372" s="40">
        <f t="shared" si="17"/>
        <v>14</v>
      </c>
      <c r="M372" s="41"/>
      <c r="N372" s="41">
        <v>14</v>
      </c>
      <c r="O372" s="41"/>
      <c r="P372" s="41"/>
      <c r="Q372" s="41"/>
      <c r="R372" s="41"/>
      <c r="S372" s="41"/>
      <c r="T372" s="41"/>
      <c r="U372" s="41"/>
      <c r="V372" s="41"/>
      <c r="W372" s="41"/>
      <c r="X372" s="41"/>
      <c r="Y372" s="41"/>
      <c r="Z372" s="25" t="s">
        <v>136</v>
      </c>
      <c r="AA372" s="25" t="s">
        <v>137</v>
      </c>
      <c r="AB372" s="25" t="s">
        <v>137</v>
      </c>
      <c r="AC372" s="25" t="s">
        <v>138</v>
      </c>
      <c r="AD372" s="25" t="s">
        <v>138</v>
      </c>
      <c r="AE372" s="25" t="s">
        <v>138</v>
      </c>
      <c r="AF372" s="25">
        <v>20</v>
      </c>
      <c r="AG372" s="25">
        <v>45</v>
      </c>
      <c r="AH372" s="25">
        <v>529</v>
      </c>
      <c r="AI372" s="24" t="s">
        <v>487</v>
      </c>
      <c r="AJ372" s="24" t="s">
        <v>429</v>
      </c>
      <c r="AK372" s="25"/>
    </row>
    <row r="373" s="10" customFormat="1" ht="54.75" customHeight="1" spans="1:37">
      <c r="A373" s="25" t="s">
        <v>127</v>
      </c>
      <c r="B373" s="23" t="s">
        <v>237</v>
      </c>
      <c r="C373" s="24" t="s">
        <v>1629</v>
      </c>
      <c r="D373" s="24" t="s">
        <v>1630</v>
      </c>
      <c r="E373" s="25" t="s">
        <v>166</v>
      </c>
      <c r="F373" s="25" t="s">
        <v>439</v>
      </c>
      <c r="G373" s="25" t="s">
        <v>133</v>
      </c>
      <c r="H373" s="25" t="s">
        <v>374</v>
      </c>
      <c r="I373" s="25" t="s">
        <v>375</v>
      </c>
      <c r="J373" s="25" t="s">
        <v>390</v>
      </c>
      <c r="K373" s="40">
        <f t="shared" si="16"/>
        <v>20</v>
      </c>
      <c r="L373" s="40">
        <f t="shared" si="17"/>
        <v>20</v>
      </c>
      <c r="M373" s="41"/>
      <c r="N373" s="41">
        <v>20</v>
      </c>
      <c r="O373" s="41"/>
      <c r="P373" s="41"/>
      <c r="Q373" s="41"/>
      <c r="R373" s="41"/>
      <c r="S373" s="41"/>
      <c r="T373" s="41"/>
      <c r="U373" s="41"/>
      <c r="V373" s="41"/>
      <c r="W373" s="41"/>
      <c r="X373" s="41"/>
      <c r="Y373" s="41"/>
      <c r="Z373" s="25" t="s">
        <v>136</v>
      </c>
      <c r="AA373" s="25" t="s">
        <v>137</v>
      </c>
      <c r="AB373" s="25" t="s">
        <v>137</v>
      </c>
      <c r="AC373" s="25" t="s">
        <v>138</v>
      </c>
      <c r="AD373" s="25" t="s">
        <v>138</v>
      </c>
      <c r="AE373" s="25" t="s">
        <v>138</v>
      </c>
      <c r="AF373" s="25">
        <v>79</v>
      </c>
      <c r="AG373" s="25">
        <v>181</v>
      </c>
      <c r="AH373" s="25">
        <v>980</v>
      </c>
      <c r="AI373" s="24" t="s">
        <v>487</v>
      </c>
      <c r="AJ373" s="24" t="s">
        <v>440</v>
      </c>
      <c r="AK373" s="25"/>
    </row>
    <row r="374" s="10" customFormat="1" ht="54.75" customHeight="1" spans="1:37">
      <c r="A374" s="25" t="s">
        <v>127</v>
      </c>
      <c r="B374" s="23" t="s">
        <v>237</v>
      </c>
      <c r="C374" s="24" t="s">
        <v>1631</v>
      </c>
      <c r="D374" s="24" t="s">
        <v>1632</v>
      </c>
      <c r="E374" s="25" t="s">
        <v>166</v>
      </c>
      <c r="F374" s="25" t="s">
        <v>271</v>
      </c>
      <c r="G374" s="25" t="s">
        <v>133</v>
      </c>
      <c r="H374" s="25" t="s">
        <v>374</v>
      </c>
      <c r="I374" s="25" t="s">
        <v>375</v>
      </c>
      <c r="J374" s="25" t="s">
        <v>390</v>
      </c>
      <c r="K374" s="40">
        <f t="shared" si="16"/>
        <v>6.7</v>
      </c>
      <c r="L374" s="40">
        <f t="shared" si="17"/>
        <v>6.7</v>
      </c>
      <c r="M374" s="41"/>
      <c r="N374" s="41">
        <v>6.7</v>
      </c>
      <c r="O374" s="41"/>
      <c r="P374" s="41"/>
      <c r="Q374" s="41"/>
      <c r="R374" s="41"/>
      <c r="S374" s="41"/>
      <c r="T374" s="41"/>
      <c r="U374" s="41"/>
      <c r="V374" s="41"/>
      <c r="W374" s="41"/>
      <c r="X374" s="41"/>
      <c r="Y374" s="41"/>
      <c r="Z374" s="25" t="s">
        <v>136</v>
      </c>
      <c r="AA374" s="25" t="s">
        <v>137</v>
      </c>
      <c r="AB374" s="25" t="s">
        <v>137</v>
      </c>
      <c r="AC374" s="25" t="s">
        <v>138</v>
      </c>
      <c r="AD374" s="25" t="s">
        <v>138</v>
      </c>
      <c r="AE374" s="25" t="s">
        <v>138</v>
      </c>
      <c r="AF374" s="25">
        <v>60</v>
      </c>
      <c r="AG374" s="25">
        <v>126</v>
      </c>
      <c r="AH374" s="25">
        <v>678</v>
      </c>
      <c r="AI374" s="24" t="s">
        <v>487</v>
      </c>
      <c r="AJ374" s="24" t="s">
        <v>432</v>
      </c>
      <c r="AK374" s="25"/>
    </row>
    <row r="375" s="10" customFormat="1" ht="54.75" customHeight="1" spans="1:37">
      <c r="A375" s="25" t="s">
        <v>127</v>
      </c>
      <c r="B375" s="23" t="s">
        <v>237</v>
      </c>
      <c r="C375" s="24" t="s">
        <v>1633</v>
      </c>
      <c r="D375" s="24" t="s">
        <v>1634</v>
      </c>
      <c r="E375" s="25" t="s">
        <v>192</v>
      </c>
      <c r="F375" s="25" t="s">
        <v>667</v>
      </c>
      <c r="G375" s="25" t="s">
        <v>133</v>
      </c>
      <c r="H375" s="25" t="s">
        <v>374</v>
      </c>
      <c r="I375" s="25" t="s">
        <v>375</v>
      </c>
      <c r="J375" s="25" t="s">
        <v>390</v>
      </c>
      <c r="K375" s="40">
        <f t="shared" si="16"/>
        <v>28</v>
      </c>
      <c r="L375" s="40">
        <f t="shared" si="17"/>
        <v>28</v>
      </c>
      <c r="M375" s="41"/>
      <c r="N375" s="41">
        <v>28</v>
      </c>
      <c r="O375" s="41"/>
      <c r="P375" s="41"/>
      <c r="Q375" s="41"/>
      <c r="R375" s="41"/>
      <c r="S375" s="41"/>
      <c r="T375" s="41"/>
      <c r="U375" s="41"/>
      <c r="V375" s="41"/>
      <c r="W375" s="41"/>
      <c r="X375" s="41"/>
      <c r="Y375" s="41"/>
      <c r="Z375" s="25" t="s">
        <v>136</v>
      </c>
      <c r="AA375" s="25" t="s">
        <v>137</v>
      </c>
      <c r="AB375" s="25" t="s">
        <v>137</v>
      </c>
      <c r="AC375" s="25" t="s">
        <v>138</v>
      </c>
      <c r="AD375" s="25" t="s">
        <v>138</v>
      </c>
      <c r="AE375" s="25" t="s">
        <v>138</v>
      </c>
      <c r="AF375" s="25">
        <v>52</v>
      </c>
      <c r="AG375" s="25">
        <v>144</v>
      </c>
      <c r="AH375" s="25">
        <v>545</v>
      </c>
      <c r="AI375" s="24" t="s">
        <v>487</v>
      </c>
      <c r="AJ375" s="24" t="s">
        <v>668</v>
      </c>
      <c r="AK375" s="25"/>
    </row>
    <row r="376" s="10" customFormat="1" ht="54.75" customHeight="1" spans="1:37">
      <c r="A376" s="25" t="s">
        <v>127</v>
      </c>
      <c r="B376" s="23" t="s">
        <v>237</v>
      </c>
      <c r="C376" s="24" t="s">
        <v>1635</v>
      </c>
      <c r="D376" s="24" t="s">
        <v>1636</v>
      </c>
      <c r="E376" s="25" t="s">
        <v>177</v>
      </c>
      <c r="F376" s="25" t="s">
        <v>565</v>
      </c>
      <c r="G376" s="25" t="s">
        <v>133</v>
      </c>
      <c r="H376" s="25" t="s">
        <v>374</v>
      </c>
      <c r="I376" s="25" t="s">
        <v>375</v>
      </c>
      <c r="J376" s="25" t="s">
        <v>390</v>
      </c>
      <c r="K376" s="40">
        <f t="shared" si="16"/>
        <v>20</v>
      </c>
      <c r="L376" s="40">
        <f t="shared" si="17"/>
        <v>20</v>
      </c>
      <c r="M376" s="41"/>
      <c r="N376" s="41">
        <v>20</v>
      </c>
      <c r="O376" s="41"/>
      <c r="P376" s="41"/>
      <c r="Q376" s="41"/>
      <c r="R376" s="41"/>
      <c r="S376" s="41"/>
      <c r="T376" s="41"/>
      <c r="U376" s="41"/>
      <c r="V376" s="41"/>
      <c r="W376" s="41"/>
      <c r="X376" s="41"/>
      <c r="Y376" s="41"/>
      <c r="Z376" s="25" t="s">
        <v>136</v>
      </c>
      <c r="AA376" s="25" t="s">
        <v>137</v>
      </c>
      <c r="AB376" s="25" t="s">
        <v>137</v>
      </c>
      <c r="AC376" s="25" t="s">
        <v>138</v>
      </c>
      <c r="AD376" s="25" t="s">
        <v>138</v>
      </c>
      <c r="AE376" s="25" t="s">
        <v>138</v>
      </c>
      <c r="AF376" s="25">
        <v>51</v>
      </c>
      <c r="AG376" s="25">
        <v>128</v>
      </c>
      <c r="AH376" s="25">
        <v>507</v>
      </c>
      <c r="AI376" s="24" t="s">
        <v>487</v>
      </c>
      <c r="AJ376" s="24" t="s">
        <v>566</v>
      </c>
      <c r="AK376" s="25"/>
    </row>
    <row r="377" s="10" customFormat="1" ht="54.75" customHeight="1" spans="1:37">
      <c r="A377" s="25" t="s">
        <v>127</v>
      </c>
      <c r="B377" s="23" t="s">
        <v>237</v>
      </c>
      <c r="C377" s="24" t="s">
        <v>1637</v>
      </c>
      <c r="D377" s="24" t="s">
        <v>1638</v>
      </c>
      <c r="E377" s="25" t="s">
        <v>177</v>
      </c>
      <c r="F377" s="25" t="s">
        <v>582</v>
      </c>
      <c r="G377" s="25" t="s">
        <v>133</v>
      </c>
      <c r="H377" s="25" t="s">
        <v>374</v>
      </c>
      <c r="I377" s="25" t="s">
        <v>375</v>
      </c>
      <c r="J377" s="25" t="s">
        <v>390</v>
      </c>
      <c r="K377" s="40">
        <f t="shared" si="16"/>
        <v>35</v>
      </c>
      <c r="L377" s="40">
        <f t="shared" si="17"/>
        <v>35</v>
      </c>
      <c r="M377" s="41"/>
      <c r="N377" s="41">
        <v>35</v>
      </c>
      <c r="O377" s="41"/>
      <c r="P377" s="41"/>
      <c r="Q377" s="41"/>
      <c r="R377" s="41"/>
      <c r="S377" s="41"/>
      <c r="T377" s="41"/>
      <c r="U377" s="41"/>
      <c r="V377" s="41"/>
      <c r="W377" s="41"/>
      <c r="X377" s="41"/>
      <c r="Y377" s="41"/>
      <c r="Z377" s="25" t="s">
        <v>136</v>
      </c>
      <c r="AA377" s="25" t="s">
        <v>137</v>
      </c>
      <c r="AB377" s="25" t="s">
        <v>137</v>
      </c>
      <c r="AC377" s="25" t="s">
        <v>138</v>
      </c>
      <c r="AD377" s="25" t="s">
        <v>138</v>
      </c>
      <c r="AE377" s="25" t="s">
        <v>138</v>
      </c>
      <c r="AF377" s="25">
        <v>70</v>
      </c>
      <c r="AG377" s="25">
        <v>149</v>
      </c>
      <c r="AH377" s="25">
        <v>804</v>
      </c>
      <c r="AI377" s="24" t="s">
        <v>487</v>
      </c>
      <c r="AJ377" s="24" t="s">
        <v>583</v>
      </c>
      <c r="AK377" s="25"/>
    </row>
    <row r="378" s="10" customFormat="1" ht="54.75" customHeight="1" spans="1:37">
      <c r="A378" s="25" t="s">
        <v>127</v>
      </c>
      <c r="B378" s="23" t="s">
        <v>237</v>
      </c>
      <c r="C378" s="24" t="s">
        <v>1639</v>
      </c>
      <c r="D378" s="24" t="s">
        <v>1640</v>
      </c>
      <c r="E378" s="25" t="s">
        <v>177</v>
      </c>
      <c r="F378" s="25" t="s">
        <v>569</v>
      </c>
      <c r="G378" s="25" t="s">
        <v>133</v>
      </c>
      <c r="H378" s="25" t="s">
        <v>374</v>
      </c>
      <c r="I378" s="25" t="s">
        <v>375</v>
      </c>
      <c r="J378" s="25" t="s">
        <v>390</v>
      </c>
      <c r="K378" s="40">
        <f t="shared" si="16"/>
        <v>25</v>
      </c>
      <c r="L378" s="40">
        <f t="shared" si="17"/>
        <v>25</v>
      </c>
      <c r="M378" s="41"/>
      <c r="N378" s="41">
        <v>25</v>
      </c>
      <c r="O378" s="41"/>
      <c r="P378" s="41"/>
      <c r="Q378" s="41"/>
      <c r="R378" s="41"/>
      <c r="S378" s="41"/>
      <c r="T378" s="41"/>
      <c r="U378" s="41"/>
      <c r="V378" s="41"/>
      <c r="W378" s="41"/>
      <c r="X378" s="41"/>
      <c r="Y378" s="41"/>
      <c r="Z378" s="25" t="s">
        <v>136</v>
      </c>
      <c r="AA378" s="25" t="s">
        <v>137</v>
      </c>
      <c r="AB378" s="25" t="s">
        <v>137</v>
      </c>
      <c r="AC378" s="25" t="s">
        <v>138</v>
      </c>
      <c r="AD378" s="25" t="s">
        <v>138</v>
      </c>
      <c r="AE378" s="25" t="s">
        <v>138</v>
      </c>
      <c r="AF378" s="25">
        <v>95</v>
      </c>
      <c r="AG378" s="25">
        <v>226</v>
      </c>
      <c r="AH378" s="25">
        <v>809</v>
      </c>
      <c r="AI378" s="24" t="s">
        <v>487</v>
      </c>
      <c r="AJ378" s="24" t="s">
        <v>570</v>
      </c>
      <c r="AK378" s="25"/>
    </row>
    <row r="379" s="10" customFormat="1" ht="54.75" customHeight="1" spans="1:37">
      <c r="A379" s="25" t="s">
        <v>127</v>
      </c>
      <c r="B379" s="23" t="s">
        <v>237</v>
      </c>
      <c r="C379" s="24" t="s">
        <v>1641</v>
      </c>
      <c r="D379" s="24" t="s">
        <v>1642</v>
      </c>
      <c r="E379" s="25" t="s">
        <v>177</v>
      </c>
      <c r="F379" s="25" t="s">
        <v>557</v>
      </c>
      <c r="G379" s="25" t="s">
        <v>133</v>
      </c>
      <c r="H379" s="25" t="s">
        <v>374</v>
      </c>
      <c r="I379" s="25" t="s">
        <v>375</v>
      </c>
      <c r="J379" s="25" t="s">
        <v>390</v>
      </c>
      <c r="K379" s="40">
        <f t="shared" si="16"/>
        <v>28</v>
      </c>
      <c r="L379" s="40">
        <f t="shared" si="17"/>
        <v>28</v>
      </c>
      <c r="M379" s="41"/>
      <c r="N379" s="41">
        <v>28</v>
      </c>
      <c r="O379" s="41"/>
      <c r="P379" s="41"/>
      <c r="Q379" s="41"/>
      <c r="R379" s="41"/>
      <c r="S379" s="41"/>
      <c r="T379" s="41"/>
      <c r="U379" s="41"/>
      <c r="V379" s="41"/>
      <c r="W379" s="41"/>
      <c r="X379" s="41"/>
      <c r="Y379" s="41"/>
      <c r="Z379" s="25" t="s">
        <v>136</v>
      </c>
      <c r="AA379" s="25" t="s">
        <v>137</v>
      </c>
      <c r="AB379" s="25" t="s">
        <v>137</v>
      </c>
      <c r="AC379" s="25" t="s">
        <v>138</v>
      </c>
      <c r="AD379" s="25" t="s">
        <v>138</v>
      </c>
      <c r="AE379" s="25" t="s">
        <v>138</v>
      </c>
      <c r="AF379" s="25">
        <v>52</v>
      </c>
      <c r="AG379" s="25">
        <v>121</v>
      </c>
      <c r="AH379" s="25">
        <v>988</v>
      </c>
      <c r="AI379" s="24" t="s">
        <v>487</v>
      </c>
      <c r="AJ379" s="24" t="s">
        <v>558</v>
      </c>
      <c r="AK379" s="25"/>
    </row>
    <row r="380" s="10" customFormat="1" ht="54.75" customHeight="1" spans="1:37">
      <c r="A380" s="25" t="s">
        <v>127</v>
      </c>
      <c r="B380" s="23" t="s">
        <v>237</v>
      </c>
      <c r="C380" s="24" t="s">
        <v>1643</v>
      </c>
      <c r="D380" s="24" t="s">
        <v>1644</v>
      </c>
      <c r="E380" s="25" t="s">
        <v>233</v>
      </c>
      <c r="F380" s="25" t="s">
        <v>384</v>
      </c>
      <c r="G380" s="25" t="s">
        <v>133</v>
      </c>
      <c r="H380" s="25" t="s">
        <v>374</v>
      </c>
      <c r="I380" s="25" t="s">
        <v>375</v>
      </c>
      <c r="J380" s="25" t="s">
        <v>390</v>
      </c>
      <c r="K380" s="40">
        <f t="shared" si="16"/>
        <v>24.7</v>
      </c>
      <c r="L380" s="40">
        <f t="shared" si="17"/>
        <v>24.7</v>
      </c>
      <c r="M380" s="41"/>
      <c r="N380" s="41">
        <v>24.7</v>
      </c>
      <c r="O380" s="41"/>
      <c r="P380" s="41"/>
      <c r="Q380" s="41"/>
      <c r="R380" s="41"/>
      <c r="S380" s="41"/>
      <c r="T380" s="41"/>
      <c r="U380" s="41"/>
      <c r="V380" s="41"/>
      <c r="W380" s="41"/>
      <c r="X380" s="41"/>
      <c r="Y380" s="41"/>
      <c r="Z380" s="25" t="s">
        <v>136</v>
      </c>
      <c r="AA380" s="25" t="s">
        <v>137</v>
      </c>
      <c r="AB380" s="25" t="s">
        <v>137</v>
      </c>
      <c r="AC380" s="25" t="s">
        <v>138</v>
      </c>
      <c r="AD380" s="25" t="s">
        <v>138</v>
      </c>
      <c r="AE380" s="25" t="s">
        <v>138</v>
      </c>
      <c r="AF380" s="25">
        <v>120</v>
      </c>
      <c r="AG380" s="25">
        <v>299</v>
      </c>
      <c r="AH380" s="25">
        <v>959</v>
      </c>
      <c r="AI380" s="24" t="s">
        <v>487</v>
      </c>
      <c r="AJ380" s="24" t="s">
        <v>386</v>
      </c>
      <c r="AK380" s="25"/>
    </row>
    <row r="381" s="10" customFormat="1" ht="54.75" customHeight="1" spans="1:37">
      <c r="A381" s="25" t="s">
        <v>127</v>
      </c>
      <c r="B381" s="23" t="s">
        <v>237</v>
      </c>
      <c r="C381" s="24" t="s">
        <v>1645</v>
      </c>
      <c r="D381" s="24" t="s">
        <v>1646</v>
      </c>
      <c r="E381" s="25" t="s">
        <v>198</v>
      </c>
      <c r="F381" s="25" t="s">
        <v>675</v>
      </c>
      <c r="G381" s="25" t="s">
        <v>133</v>
      </c>
      <c r="H381" s="25" t="s">
        <v>374</v>
      </c>
      <c r="I381" s="25" t="s">
        <v>375</v>
      </c>
      <c r="J381" s="25" t="s">
        <v>390</v>
      </c>
      <c r="K381" s="40">
        <f t="shared" si="16"/>
        <v>5.5</v>
      </c>
      <c r="L381" s="40">
        <f t="shared" si="17"/>
        <v>5.5</v>
      </c>
      <c r="M381" s="41"/>
      <c r="N381" s="41">
        <v>5.5</v>
      </c>
      <c r="O381" s="41"/>
      <c r="P381" s="41"/>
      <c r="Q381" s="41"/>
      <c r="R381" s="41"/>
      <c r="S381" s="41"/>
      <c r="T381" s="41"/>
      <c r="U381" s="41"/>
      <c r="V381" s="41"/>
      <c r="W381" s="41"/>
      <c r="X381" s="41"/>
      <c r="Y381" s="41"/>
      <c r="Z381" s="25" t="s">
        <v>136</v>
      </c>
      <c r="AA381" s="25" t="s">
        <v>137</v>
      </c>
      <c r="AB381" s="25" t="s">
        <v>137</v>
      </c>
      <c r="AC381" s="25" t="s">
        <v>138</v>
      </c>
      <c r="AD381" s="25" t="s">
        <v>138</v>
      </c>
      <c r="AE381" s="25" t="s">
        <v>138</v>
      </c>
      <c r="AF381" s="25">
        <v>79</v>
      </c>
      <c r="AG381" s="25">
        <v>218</v>
      </c>
      <c r="AH381" s="25">
        <v>614</v>
      </c>
      <c r="AI381" s="24" t="s">
        <v>487</v>
      </c>
      <c r="AJ381" s="24" t="s">
        <v>676</v>
      </c>
      <c r="AK381" s="25"/>
    </row>
    <row r="382" s="10" customFormat="1" ht="54.75" customHeight="1" spans="1:37">
      <c r="A382" s="25" t="s">
        <v>127</v>
      </c>
      <c r="B382" s="23" t="s">
        <v>237</v>
      </c>
      <c r="C382" s="24" t="s">
        <v>1647</v>
      </c>
      <c r="D382" s="24" t="s">
        <v>1648</v>
      </c>
      <c r="E382" s="25" t="s">
        <v>198</v>
      </c>
      <c r="F382" s="25" t="s">
        <v>682</v>
      </c>
      <c r="G382" s="25" t="s">
        <v>133</v>
      </c>
      <c r="H382" s="25" t="s">
        <v>374</v>
      </c>
      <c r="I382" s="25" t="s">
        <v>375</v>
      </c>
      <c r="J382" s="25" t="s">
        <v>390</v>
      </c>
      <c r="K382" s="40">
        <f t="shared" si="16"/>
        <v>16</v>
      </c>
      <c r="L382" s="40">
        <f t="shared" si="17"/>
        <v>16</v>
      </c>
      <c r="M382" s="41"/>
      <c r="N382" s="41">
        <v>16</v>
      </c>
      <c r="O382" s="41"/>
      <c r="P382" s="41"/>
      <c r="Q382" s="41"/>
      <c r="R382" s="41"/>
      <c r="S382" s="41"/>
      <c r="T382" s="41"/>
      <c r="U382" s="41"/>
      <c r="V382" s="41"/>
      <c r="W382" s="41"/>
      <c r="X382" s="41"/>
      <c r="Y382" s="41"/>
      <c r="Z382" s="25" t="s">
        <v>136</v>
      </c>
      <c r="AA382" s="25" t="s">
        <v>137</v>
      </c>
      <c r="AB382" s="25" t="s">
        <v>137</v>
      </c>
      <c r="AC382" s="25" t="s">
        <v>138</v>
      </c>
      <c r="AD382" s="25" t="s">
        <v>138</v>
      </c>
      <c r="AE382" s="25" t="s">
        <v>138</v>
      </c>
      <c r="AF382" s="25">
        <v>79</v>
      </c>
      <c r="AG382" s="25">
        <v>218</v>
      </c>
      <c r="AH382" s="25">
        <v>955</v>
      </c>
      <c r="AI382" s="24" t="s">
        <v>487</v>
      </c>
      <c r="AJ382" s="24" t="s">
        <v>1649</v>
      </c>
      <c r="AK382" s="25"/>
    </row>
    <row r="383" s="10" customFormat="1" ht="54.75" customHeight="1" spans="1:37">
      <c r="A383" s="25" t="s">
        <v>127</v>
      </c>
      <c r="B383" s="23" t="s">
        <v>237</v>
      </c>
      <c r="C383" s="24" t="s">
        <v>1650</v>
      </c>
      <c r="D383" s="24" t="s">
        <v>1651</v>
      </c>
      <c r="E383" s="25" t="s">
        <v>177</v>
      </c>
      <c r="F383" s="25" t="s">
        <v>561</v>
      </c>
      <c r="G383" s="25" t="s">
        <v>133</v>
      </c>
      <c r="H383" s="25" t="s">
        <v>374</v>
      </c>
      <c r="I383" s="25" t="s">
        <v>375</v>
      </c>
      <c r="J383" s="25" t="s">
        <v>390</v>
      </c>
      <c r="K383" s="40">
        <f t="shared" si="16"/>
        <v>3.7</v>
      </c>
      <c r="L383" s="40">
        <f t="shared" si="17"/>
        <v>3.7</v>
      </c>
      <c r="M383" s="41"/>
      <c r="N383" s="41">
        <v>3.7</v>
      </c>
      <c r="O383" s="41"/>
      <c r="P383" s="41"/>
      <c r="Q383" s="41"/>
      <c r="R383" s="41"/>
      <c r="S383" s="41"/>
      <c r="T383" s="41"/>
      <c r="U383" s="41"/>
      <c r="V383" s="41"/>
      <c r="W383" s="41"/>
      <c r="X383" s="41"/>
      <c r="Y383" s="41"/>
      <c r="Z383" s="25" t="s">
        <v>136</v>
      </c>
      <c r="AA383" s="25" t="s">
        <v>137</v>
      </c>
      <c r="AB383" s="25" t="s">
        <v>137</v>
      </c>
      <c r="AC383" s="25" t="s">
        <v>138</v>
      </c>
      <c r="AD383" s="25" t="s">
        <v>138</v>
      </c>
      <c r="AE383" s="25" t="s">
        <v>138</v>
      </c>
      <c r="AF383" s="25">
        <v>40</v>
      </c>
      <c r="AG383" s="25">
        <v>75</v>
      </c>
      <c r="AH383" s="25">
        <v>416</v>
      </c>
      <c r="AI383" s="24" t="s">
        <v>487</v>
      </c>
      <c r="AJ383" s="24" t="s">
        <v>562</v>
      </c>
      <c r="AK383" s="25"/>
    </row>
    <row r="384" s="10" customFormat="1" ht="54.75" customHeight="1" spans="1:37">
      <c r="A384" s="25" t="s">
        <v>127</v>
      </c>
      <c r="B384" s="23" t="s">
        <v>237</v>
      </c>
      <c r="C384" s="24" t="s">
        <v>1652</v>
      </c>
      <c r="D384" s="24" t="s">
        <v>1653</v>
      </c>
      <c r="E384" s="25" t="s">
        <v>504</v>
      </c>
      <c r="F384" s="25" t="s">
        <v>537</v>
      </c>
      <c r="G384" s="25" t="s">
        <v>133</v>
      </c>
      <c r="H384" s="25" t="s">
        <v>374</v>
      </c>
      <c r="I384" s="25" t="s">
        <v>375</v>
      </c>
      <c r="J384" s="25">
        <v>5222013</v>
      </c>
      <c r="K384" s="40">
        <f t="shared" si="16"/>
        <v>3.2</v>
      </c>
      <c r="L384" s="40">
        <f t="shared" si="17"/>
        <v>3.2</v>
      </c>
      <c r="M384" s="41"/>
      <c r="N384" s="41">
        <v>3.2</v>
      </c>
      <c r="O384" s="41"/>
      <c r="P384" s="41"/>
      <c r="Q384" s="41"/>
      <c r="R384" s="41"/>
      <c r="S384" s="41"/>
      <c r="T384" s="41"/>
      <c r="U384" s="41"/>
      <c r="V384" s="41"/>
      <c r="W384" s="41"/>
      <c r="X384" s="41"/>
      <c r="Y384" s="41"/>
      <c r="Z384" s="25" t="s">
        <v>136</v>
      </c>
      <c r="AA384" s="25" t="s">
        <v>138</v>
      </c>
      <c r="AB384" s="25" t="s">
        <v>138</v>
      </c>
      <c r="AC384" s="25" t="s">
        <v>138</v>
      </c>
      <c r="AD384" s="25" t="s">
        <v>138</v>
      </c>
      <c r="AE384" s="25" t="s">
        <v>138</v>
      </c>
      <c r="AF384" s="25">
        <v>54</v>
      </c>
      <c r="AG384" s="25">
        <v>154</v>
      </c>
      <c r="AH384" s="25">
        <v>727</v>
      </c>
      <c r="AI384" s="24" t="s">
        <v>525</v>
      </c>
      <c r="AJ384" s="24" t="s">
        <v>538</v>
      </c>
      <c r="AK384" s="25"/>
    </row>
    <row r="385" s="10" customFormat="1" ht="54.75" customHeight="1" spans="1:37">
      <c r="A385" s="25" t="s">
        <v>127</v>
      </c>
      <c r="B385" s="23" t="s">
        <v>237</v>
      </c>
      <c r="C385" s="24" t="s">
        <v>1654</v>
      </c>
      <c r="D385" s="24" t="s">
        <v>1655</v>
      </c>
      <c r="E385" s="25" t="s">
        <v>187</v>
      </c>
      <c r="F385" s="25" t="s">
        <v>621</v>
      </c>
      <c r="G385" s="25" t="s">
        <v>133</v>
      </c>
      <c r="H385" s="25" t="s">
        <v>374</v>
      </c>
      <c r="I385" s="25" t="s">
        <v>375</v>
      </c>
      <c r="J385" s="25">
        <v>5222013</v>
      </c>
      <c r="K385" s="40">
        <f t="shared" si="16"/>
        <v>2.7</v>
      </c>
      <c r="L385" s="40">
        <f t="shared" si="17"/>
        <v>2.7</v>
      </c>
      <c r="M385" s="41"/>
      <c r="N385" s="41">
        <v>2.7</v>
      </c>
      <c r="O385" s="41"/>
      <c r="P385" s="41"/>
      <c r="Q385" s="41"/>
      <c r="R385" s="41"/>
      <c r="S385" s="41"/>
      <c r="T385" s="41"/>
      <c r="U385" s="41"/>
      <c r="V385" s="41"/>
      <c r="W385" s="41"/>
      <c r="X385" s="41"/>
      <c r="Y385" s="41"/>
      <c r="Z385" s="25" t="s">
        <v>136</v>
      </c>
      <c r="AA385" s="25" t="s">
        <v>137</v>
      </c>
      <c r="AB385" s="25" t="s">
        <v>137</v>
      </c>
      <c r="AC385" s="25" t="s">
        <v>138</v>
      </c>
      <c r="AD385" s="25" t="s">
        <v>138</v>
      </c>
      <c r="AE385" s="25" t="s">
        <v>138</v>
      </c>
      <c r="AF385" s="25">
        <v>105</v>
      </c>
      <c r="AG385" s="25">
        <v>234</v>
      </c>
      <c r="AH385" s="25">
        <v>892</v>
      </c>
      <c r="AI385" s="24" t="s">
        <v>385</v>
      </c>
      <c r="AJ385" s="24" t="s">
        <v>622</v>
      </c>
      <c r="AK385" s="25"/>
    </row>
    <row r="386" s="10" customFormat="1" ht="54.75" customHeight="1" spans="1:37">
      <c r="A386" s="25" t="s">
        <v>127</v>
      </c>
      <c r="B386" s="23" t="s">
        <v>237</v>
      </c>
      <c r="C386" s="24" t="s">
        <v>1656</v>
      </c>
      <c r="D386" s="24" t="s">
        <v>1657</v>
      </c>
      <c r="E386" s="25" t="s">
        <v>192</v>
      </c>
      <c r="F386" s="25" t="s">
        <v>658</v>
      </c>
      <c r="G386" s="25" t="s">
        <v>133</v>
      </c>
      <c r="H386" s="25" t="s">
        <v>374</v>
      </c>
      <c r="I386" s="25" t="s">
        <v>375</v>
      </c>
      <c r="J386" s="25">
        <v>5222013</v>
      </c>
      <c r="K386" s="40">
        <f t="shared" si="16"/>
        <v>2.5</v>
      </c>
      <c r="L386" s="40">
        <f t="shared" si="17"/>
        <v>2.5</v>
      </c>
      <c r="M386" s="41"/>
      <c r="N386" s="41">
        <v>2.5</v>
      </c>
      <c r="O386" s="41"/>
      <c r="P386" s="41"/>
      <c r="Q386" s="41"/>
      <c r="R386" s="41"/>
      <c r="S386" s="41"/>
      <c r="T386" s="41"/>
      <c r="U386" s="41"/>
      <c r="V386" s="41"/>
      <c r="W386" s="41"/>
      <c r="X386" s="41"/>
      <c r="Y386" s="41"/>
      <c r="Z386" s="25" t="s">
        <v>136</v>
      </c>
      <c r="AA386" s="25" t="s">
        <v>137</v>
      </c>
      <c r="AB386" s="25" t="s">
        <v>137</v>
      </c>
      <c r="AC386" s="25" t="s">
        <v>138</v>
      </c>
      <c r="AD386" s="25" t="s">
        <v>138</v>
      </c>
      <c r="AE386" s="25" t="s">
        <v>138</v>
      </c>
      <c r="AF386" s="25">
        <v>22</v>
      </c>
      <c r="AG386" s="25">
        <v>69</v>
      </c>
      <c r="AH386" s="25">
        <v>393</v>
      </c>
      <c r="AI386" s="24" t="s">
        <v>385</v>
      </c>
      <c r="AJ386" s="24" t="s">
        <v>659</v>
      </c>
      <c r="AK386" s="25"/>
    </row>
    <row r="387" s="10" customFormat="1" ht="54.75" customHeight="1" spans="1:37">
      <c r="A387" s="25" t="s">
        <v>127</v>
      </c>
      <c r="B387" s="23" t="s">
        <v>237</v>
      </c>
      <c r="C387" s="24" t="s">
        <v>1658</v>
      </c>
      <c r="D387" s="24" t="s">
        <v>1659</v>
      </c>
      <c r="E387" s="25" t="s">
        <v>262</v>
      </c>
      <c r="F387" s="25" t="s">
        <v>404</v>
      </c>
      <c r="G387" s="25" t="s">
        <v>133</v>
      </c>
      <c r="H387" s="25" t="s">
        <v>374</v>
      </c>
      <c r="I387" s="25" t="s">
        <v>375</v>
      </c>
      <c r="J387" s="25">
        <v>5222013</v>
      </c>
      <c r="K387" s="40">
        <f t="shared" si="16"/>
        <v>7</v>
      </c>
      <c r="L387" s="40">
        <f t="shared" si="17"/>
        <v>7</v>
      </c>
      <c r="M387" s="41"/>
      <c r="N387" s="41">
        <v>7</v>
      </c>
      <c r="O387" s="41"/>
      <c r="P387" s="41"/>
      <c r="Q387" s="41"/>
      <c r="R387" s="41"/>
      <c r="S387" s="41"/>
      <c r="T387" s="41"/>
      <c r="U387" s="41"/>
      <c r="V387" s="41"/>
      <c r="W387" s="41"/>
      <c r="X387" s="41"/>
      <c r="Y387" s="41"/>
      <c r="Z387" s="25" t="s">
        <v>136</v>
      </c>
      <c r="AA387" s="25" t="s">
        <v>137</v>
      </c>
      <c r="AB387" s="25" t="s">
        <v>137</v>
      </c>
      <c r="AC387" s="25" t="s">
        <v>138</v>
      </c>
      <c r="AD387" s="25" t="s">
        <v>138</v>
      </c>
      <c r="AE387" s="25" t="s">
        <v>138</v>
      </c>
      <c r="AF387" s="25">
        <v>55</v>
      </c>
      <c r="AG387" s="25">
        <v>147</v>
      </c>
      <c r="AH387" s="25">
        <v>368</v>
      </c>
      <c r="AI387" s="24" t="s">
        <v>487</v>
      </c>
      <c r="AJ387" s="24" t="s">
        <v>406</v>
      </c>
      <c r="AK387" s="25"/>
    </row>
    <row r="388" s="10" customFormat="1" ht="54.75" customHeight="1" spans="1:37">
      <c r="A388" s="25" t="s">
        <v>127</v>
      </c>
      <c r="B388" s="23" t="s">
        <v>237</v>
      </c>
      <c r="C388" s="24" t="s">
        <v>1660</v>
      </c>
      <c r="D388" s="24" t="s">
        <v>1661</v>
      </c>
      <c r="E388" s="25" t="s">
        <v>292</v>
      </c>
      <c r="F388" s="25" t="s">
        <v>481</v>
      </c>
      <c r="G388" s="25" t="s">
        <v>133</v>
      </c>
      <c r="H388" s="25" t="s">
        <v>374</v>
      </c>
      <c r="I388" s="25" t="s">
        <v>375</v>
      </c>
      <c r="J388" s="25">
        <v>5222013</v>
      </c>
      <c r="K388" s="40">
        <f t="shared" si="16"/>
        <v>4</v>
      </c>
      <c r="L388" s="40">
        <f t="shared" si="17"/>
        <v>4</v>
      </c>
      <c r="M388" s="41"/>
      <c r="N388" s="41">
        <v>4</v>
      </c>
      <c r="O388" s="41"/>
      <c r="P388" s="41"/>
      <c r="Q388" s="41"/>
      <c r="R388" s="41"/>
      <c r="S388" s="41"/>
      <c r="T388" s="41"/>
      <c r="U388" s="41"/>
      <c r="V388" s="41"/>
      <c r="W388" s="41"/>
      <c r="X388" s="41"/>
      <c r="Y388" s="41"/>
      <c r="Z388" s="25" t="s">
        <v>136</v>
      </c>
      <c r="AA388" s="25" t="s">
        <v>137</v>
      </c>
      <c r="AB388" s="25" t="s">
        <v>137</v>
      </c>
      <c r="AC388" s="25" t="s">
        <v>138</v>
      </c>
      <c r="AD388" s="25" t="s">
        <v>138</v>
      </c>
      <c r="AE388" s="25" t="s">
        <v>138</v>
      </c>
      <c r="AF388" s="25">
        <v>46</v>
      </c>
      <c r="AG388" s="25">
        <v>111</v>
      </c>
      <c r="AH388" s="25">
        <v>403</v>
      </c>
      <c r="AI388" s="24" t="s">
        <v>487</v>
      </c>
      <c r="AJ388" s="24" t="s">
        <v>483</v>
      </c>
      <c r="AK388" s="25"/>
    </row>
    <row r="389" s="10" customFormat="1" ht="54.75" customHeight="1" spans="1:37">
      <c r="A389" s="25" t="s">
        <v>127</v>
      </c>
      <c r="B389" s="23" t="s">
        <v>237</v>
      </c>
      <c r="C389" s="24" t="s">
        <v>1662</v>
      </c>
      <c r="D389" s="24" t="s">
        <v>1663</v>
      </c>
      <c r="E389" s="25" t="s">
        <v>292</v>
      </c>
      <c r="F389" s="25" t="s">
        <v>486</v>
      </c>
      <c r="G389" s="25" t="s">
        <v>133</v>
      </c>
      <c r="H389" s="25" t="s">
        <v>374</v>
      </c>
      <c r="I389" s="25" t="s">
        <v>375</v>
      </c>
      <c r="J389" s="25">
        <v>5222013</v>
      </c>
      <c r="K389" s="40">
        <f t="shared" si="16"/>
        <v>32</v>
      </c>
      <c r="L389" s="40">
        <f t="shared" si="17"/>
        <v>32</v>
      </c>
      <c r="M389" s="41"/>
      <c r="N389" s="41">
        <v>32</v>
      </c>
      <c r="O389" s="41"/>
      <c r="P389" s="41"/>
      <c r="Q389" s="41"/>
      <c r="R389" s="41"/>
      <c r="S389" s="41"/>
      <c r="T389" s="41"/>
      <c r="U389" s="41"/>
      <c r="V389" s="41"/>
      <c r="W389" s="41"/>
      <c r="X389" s="41"/>
      <c r="Y389" s="41"/>
      <c r="Z389" s="25" t="s">
        <v>136</v>
      </c>
      <c r="AA389" s="25" t="s">
        <v>137</v>
      </c>
      <c r="AB389" s="25" t="s">
        <v>137</v>
      </c>
      <c r="AC389" s="25" t="s">
        <v>138</v>
      </c>
      <c r="AD389" s="25" t="s">
        <v>138</v>
      </c>
      <c r="AE389" s="25" t="s">
        <v>138</v>
      </c>
      <c r="AF389" s="25">
        <v>104</v>
      </c>
      <c r="AG389" s="25">
        <v>288</v>
      </c>
      <c r="AH389" s="25">
        <v>460</v>
      </c>
      <c r="AI389" s="24" t="s">
        <v>487</v>
      </c>
      <c r="AJ389" s="24" t="s">
        <v>488</v>
      </c>
      <c r="AK389" s="25"/>
    </row>
    <row r="390" s="10" customFormat="1" ht="54.75" customHeight="1" spans="1:37">
      <c r="A390" s="25" t="s">
        <v>127</v>
      </c>
      <c r="B390" s="23" t="s">
        <v>237</v>
      </c>
      <c r="C390" s="24" t="s">
        <v>1664</v>
      </c>
      <c r="D390" s="24" t="s">
        <v>1665</v>
      </c>
      <c r="E390" s="25" t="s">
        <v>177</v>
      </c>
      <c r="F390" s="25" t="s">
        <v>549</v>
      </c>
      <c r="G390" s="25" t="s">
        <v>133</v>
      </c>
      <c r="H390" s="25" t="s">
        <v>374</v>
      </c>
      <c r="I390" s="25" t="s">
        <v>375</v>
      </c>
      <c r="J390" s="25">
        <v>5222013</v>
      </c>
      <c r="K390" s="40">
        <f t="shared" si="16"/>
        <v>11</v>
      </c>
      <c r="L390" s="40">
        <f t="shared" si="17"/>
        <v>11</v>
      </c>
      <c r="M390" s="41"/>
      <c r="N390" s="41">
        <v>11</v>
      </c>
      <c r="O390" s="41"/>
      <c r="P390" s="41"/>
      <c r="Q390" s="41"/>
      <c r="R390" s="41"/>
      <c r="S390" s="41"/>
      <c r="T390" s="41"/>
      <c r="U390" s="41"/>
      <c r="V390" s="41"/>
      <c r="W390" s="41"/>
      <c r="X390" s="41"/>
      <c r="Y390" s="41"/>
      <c r="Z390" s="25" t="s">
        <v>136</v>
      </c>
      <c r="AA390" s="25" t="s">
        <v>137</v>
      </c>
      <c r="AB390" s="25" t="s">
        <v>137</v>
      </c>
      <c r="AC390" s="25" t="s">
        <v>138</v>
      </c>
      <c r="AD390" s="25" t="s">
        <v>138</v>
      </c>
      <c r="AE390" s="25" t="s">
        <v>138</v>
      </c>
      <c r="AF390" s="25">
        <v>113</v>
      </c>
      <c r="AG390" s="25">
        <v>265</v>
      </c>
      <c r="AH390" s="25">
        <v>725</v>
      </c>
      <c r="AI390" s="24" t="s">
        <v>517</v>
      </c>
      <c r="AJ390" s="24" t="s">
        <v>550</v>
      </c>
      <c r="AK390" s="25"/>
    </row>
    <row r="391" s="10" customFormat="1" ht="54.75" customHeight="1" spans="1:37">
      <c r="A391" s="25" t="s">
        <v>127</v>
      </c>
      <c r="B391" s="23" t="s">
        <v>237</v>
      </c>
      <c r="C391" s="24" t="s">
        <v>1666</v>
      </c>
      <c r="D391" s="24" t="s">
        <v>1667</v>
      </c>
      <c r="E391" s="25" t="s">
        <v>177</v>
      </c>
      <c r="F391" s="25" t="s">
        <v>553</v>
      </c>
      <c r="G391" s="25" t="s">
        <v>133</v>
      </c>
      <c r="H391" s="25" t="s">
        <v>374</v>
      </c>
      <c r="I391" s="25" t="s">
        <v>375</v>
      </c>
      <c r="J391" s="25">
        <v>5222013</v>
      </c>
      <c r="K391" s="40">
        <f t="shared" si="16"/>
        <v>4.5</v>
      </c>
      <c r="L391" s="40">
        <f t="shared" si="17"/>
        <v>4.5</v>
      </c>
      <c r="M391" s="41"/>
      <c r="N391" s="41">
        <v>4.5</v>
      </c>
      <c r="O391" s="41"/>
      <c r="P391" s="41"/>
      <c r="Q391" s="41"/>
      <c r="R391" s="41"/>
      <c r="S391" s="41"/>
      <c r="T391" s="41"/>
      <c r="U391" s="41"/>
      <c r="V391" s="41"/>
      <c r="W391" s="41"/>
      <c r="X391" s="41"/>
      <c r="Y391" s="41"/>
      <c r="Z391" s="25" t="s">
        <v>136</v>
      </c>
      <c r="AA391" s="25" t="s">
        <v>137</v>
      </c>
      <c r="AB391" s="25" t="s">
        <v>137</v>
      </c>
      <c r="AC391" s="25" t="s">
        <v>138</v>
      </c>
      <c r="AD391" s="25" t="s">
        <v>138</v>
      </c>
      <c r="AE391" s="25" t="s">
        <v>138</v>
      </c>
      <c r="AF391" s="25">
        <v>88</v>
      </c>
      <c r="AG391" s="25">
        <v>226</v>
      </c>
      <c r="AH391" s="25">
        <v>606</v>
      </c>
      <c r="AI391" s="24" t="s">
        <v>385</v>
      </c>
      <c r="AJ391" s="24" t="s">
        <v>1668</v>
      </c>
      <c r="AK391" s="25"/>
    </row>
    <row r="392" s="10" customFormat="1" ht="54.75" customHeight="1" spans="1:37">
      <c r="A392" s="25" t="s">
        <v>127</v>
      </c>
      <c r="B392" s="23" t="s">
        <v>223</v>
      </c>
      <c r="C392" s="24" t="s">
        <v>1669</v>
      </c>
      <c r="D392" s="24" t="s">
        <v>1670</v>
      </c>
      <c r="E392" s="25" t="s">
        <v>198</v>
      </c>
      <c r="F392" s="25" t="s">
        <v>689</v>
      </c>
      <c r="G392" s="25" t="s">
        <v>133</v>
      </c>
      <c r="H392" s="25" t="s">
        <v>374</v>
      </c>
      <c r="I392" s="25" t="s">
        <v>375</v>
      </c>
      <c r="J392" s="25">
        <v>5222013</v>
      </c>
      <c r="K392" s="40">
        <f t="shared" si="16"/>
        <v>4</v>
      </c>
      <c r="L392" s="40">
        <f t="shared" si="17"/>
        <v>4</v>
      </c>
      <c r="M392" s="41"/>
      <c r="N392" s="41">
        <v>4</v>
      </c>
      <c r="O392" s="41"/>
      <c r="P392" s="41"/>
      <c r="Q392" s="41"/>
      <c r="R392" s="41"/>
      <c r="S392" s="41"/>
      <c r="T392" s="41"/>
      <c r="U392" s="41"/>
      <c r="V392" s="41"/>
      <c r="W392" s="41"/>
      <c r="X392" s="41"/>
      <c r="Y392" s="41"/>
      <c r="Z392" s="25" t="s">
        <v>136</v>
      </c>
      <c r="AA392" s="25" t="s">
        <v>137</v>
      </c>
      <c r="AB392" s="25" t="s">
        <v>137</v>
      </c>
      <c r="AC392" s="25" t="s">
        <v>138</v>
      </c>
      <c r="AD392" s="25" t="s">
        <v>138</v>
      </c>
      <c r="AE392" s="25" t="s">
        <v>138</v>
      </c>
      <c r="AF392" s="25">
        <v>36</v>
      </c>
      <c r="AG392" s="25">
        <v>71</v>
      </c>
      <c r="AH392" s="25">
        <v>455</v>
      </c>
      <c r="AI392" s="24" t="s">
        <v>385</v>
      </c>
      <c r="AJ392" s="24" t="s">
        <v>1671</v>
      </c>
      <c r="AK392" s="25"/>
    </row>
    <row r="393" s="10" customFormat="1" ht="54.75" customHeight="1" spans="1:37">
      <c r="A393" s="25" t="s">
        <v>127</v>
      </c>
      <c r="B393" s="23" t="s">
        <v>237</v>
      </c>
      <c r="C393" s="24" t="s">
        <v>1672</v>
      </c>
      <c r="D393" s="24" t="s">
        <v>1673</v>
      </c>
      <c r="E393" s="25" t="s">
        <v>198</v>
      </c>
      <c r="F393" s="25" t="s">
        <v>689</v>
      </c>
      <c r="G393" s="25" t="s">
        <v>133</v>
      </c>
      <c r="H393" s="25" t="s">
        <v>374</v>
      </c>
      <c r="I393" s="25" t="s">
        <v>375</v>
      </c>
      <c r="J393" s="25">
        <v>5222013</v>
      </c>
      <c r="K393" s="40">
        <f t="shared" si="16"/>
        <v>5</v>
      </c>
      <c r="L393" s="40">
        <f t="shared" si="17"/>
        <v>5</v>
      </c>
      <c r="M393" s="41"/>
      <c r="N393" s="41">
        <v>5</v>
      </c>
      <c r="O393" s="41"/>
      <c r="P393" s="41"/>
      <c r="Q393" s="41"/>
      <c r="R393" s="41"/>
      <c r="S393" s="41"/>
      <c r="T393" s="41"/>
      <c r="U393" s="41"/>
      <c r="V393" s="41"/>
      <c r="W393" s="41"/>
      <c r="X393" s="41"/>
      <c r="Y393" s="41"/>
      <c r="Z393" s="25" t="s">
        <v>136</v>
      </c>
      <c r="AA393" s="25" t="s">
        <v>137</v>
      </c>
      <c r="AB393" s="25" t="s">
        <v>137</v>
      </c>
      <c r="AC393" s="25" t="s">
        <v>138</v>
      </c>
      <c r="AD393" s="25" t="s">
        <v>138</v>
      </c>
      <c r="AE393" s="25" t="s">
        <v>138</v>
      </c>
      <c r="AF393" s="25">
        <v>36</v>
      </c>
      <c r="AG393" s="25">
        <v>71</v>
      </c>
      <c r="AH393" s="25">
        <v>455</v>
      </c>
      <c r="AI393" s="24" t="s">
        <v>385</v>
      </c>
      <c r="AJ393" s="24" t="s">
        <v>1671</v>
      </c>
      <c r="AK393" s="25"/>
    </row>
    <row r="394" s="10" customFormat="1" ht="54.75" customHeight="1" spans="1:37">
      <c r="A394" s="25" t="s">
        <v>127</v>
      </c>
      <c r="B394" s="23" t="s">
        <v>250</v>
      </c>
      <c r="C394" s="24" t="s">
        <v>1674</v>
      </c>
      <c r="D394" s="24" t="s">
        <v>1675</v>
      </c>
      <c r="E394" s="25" t="s">
        <v>207</v>
      </c>
      <c r="F394" s="25" t="s">
        <v>208</v>
      </c>
      <c r="G394" s="25" t="s">
        <v>133</v>
      </c>
      <c r="H394" s="25" t="s">
        <v>374</v>
      </c>
      <c r="I394" s="25" t="s">
        <v>375</v>
      </c>
      <c r="J394" s="25">
        <v>5222013</v>
      </c>
      <c r="K394" s="40">
        <f t="shared" si="16"/>
        <v>8.1</v>
      </c>
      <c r="L394" s="40">
        <f t="shared" si="17"/>
        <v>8.1</v>
      </c>
      <c r="M394" s="41"/>
      <c r="N394" s="41">
        <v>8.1</v>
      </c>
      <c r="O394" s="41"/>
      <c r="P394" s="41"/>
      <c r="Q394" s="41"/>
      <c r="R394" s="41"/>
      <c r="S394" s="41"/>
      <c r="T394" s="41"/>
      <c r="U394" s="41"/>
      <c r="V394" s="41"/>
      <c r="W394" s="41"/>
      <c r="X394" s="41"/>
      <c r="Y394" s="41"/>
      <c r="Z394" s="25" t="s">
        <v>136</v>
      </c>
      <c r="AA394" s="25" t="s">
        <v>137</v>
      </c>
      <c r="AB394" s="25" t="s">
        <v>137</v>
      </c>
      <c r="AC394" s="25" t="s">
        <v>138</v>
      </c>
      <c r="AD394" s="25" t="s">
        <v>138</v>
      </c>
      <c r="AE394" s="25" t="s">
        <v>138</v>
      </c>
      <c r="AF394" s="25">
        <v>57</v>
      </c>
      <c r="AG394" s="25">
        <v>165</v>
      </c>
      <c r="AH394" s="25">
        <v>358</v>
      </c>
      <c r="AI394" s="24" t="s">
        <v>435</v>
      </c>
      <c r="AJ394" s="24" t="s">
        <v>709</v>
      </c>
      <c r="AK394" s="25"/>
    </row>
    <row r="395" s="10" customFormat="1" ht="54.75" customHeight="1" spans="1:37">
      <c r="A395" s="25" t="s">
        <v>127</v>
      </c>
      <c r="B395" s="23" t="s">
        <v>250</v>
      </c>
      <c r="C395" s="24" t="s">
        <v>1676</v>
      </c>
      <c r="D395" s="24" t="s">
        <v>1677</v>
      </c>
      <c r="E395" s="25" t="s">
        <v>218</v>
      </c>
      <c r="F395" s="25" t="s">
        <v>373</v>
      </c>
      <c r="G395" s="25" t="s">
        <v>133</v>
      </c>
      <c r="H395" s="25" t="s">
        <v>374</v>
      </c>
      <c r="I395" s="25" t="s">
        <v>375</v>
      </c>
      <c r="J395" s="25">
        <v>5222013</v>
      </c>
      <c r="K395" s="40">
        <f t="shared" si="16"/>
        <v>80.8</v>
      </c>
      <c r="L395" s="40">
        <f t="shared" si="17"/>
        <v>80.8</v>
      </c>
      <c r="M395" s="41"/>
      <c r="N395" s="41">
        <v>80.8</v>
      </c>
      <c r="O395" s="41"/>
      <c r="P395" s="41"/>
      <c r="Q395" s="41"/>
      <c r="R395" s="41"/>
      <c r="S395" s="41"/>
      <c r="T395" s="41"/>
      <c r="U395" s="41"/>
      <c r="V395" s="41"/>
      <c r="W395" s="41"/>
      <c r="X395" s="41"/>
      <c r="Y395" s="41"/>
      <c r="Z395" s="25" t="s">
        <v>136</v>
      </c>
      <c r="AA395" s="25" t="s">
        <v>137</v>
      </c>
      <c r="AB395" s="25" t="s">
        <v>137</v>
      </c>
      <c r="AC395" s="25" t="s">
        <v>138</v>
      </c>
      <c r="AD395" s="25" t="s">
        <v>138</v>
      </c>
      <c r="AE395" s="25" t="s">
        <v>138</v>
      </c>
      <c r="AF395" s="25">
        <v>86</v>
      </c>
      <c r="AG395" s="25">
        <v>186</v>
      </c>
      <c r="AH395" s="25">
        <v>462</v>
      </c>
      <c r="AI395" s="24" t="s">
        <v>380</v>
      </c>
      <c r="AJ395" s="24" t="s">
        <v>381</v>
      </c>
      <c r="AK395" s="25"/>
    </row>
    <row r="396" s="10" customFormat="1" ht="54.75" customHeight="1" spans="1:37">
      <c r="A396" s="25" t="s">
        <v>127</v>
      </c>
      <c r="B396" s="23" t="s">
        <v>237</v>
      </c>
      <c r="C396" s="24" t="s">
        <v>1678</v>
      </c>
      <c r="D396" s="24" t="s">
        <v>1679</v>
      </c>
      <c r="E396" s="25" t="s">
        <v>504</v>
      </c>
      <c r="F396" s="25" t="s">
        <v>529</v>
      </c>
      <c r="G396" s="25" t="s">
        <v>133</v>
      </c>
      <c r="H396" s="25" t="s">
        <v>374</v>
      </c>
      <c r="I396" s="25" t="s">
        <v>375</v>
      </c>
      <c r="J396" s="25">
        <v>5222013</v>
      </c>
      <c r="K396" s="40">
        <f t="shared" si="16"/>
        <v>5</v>
      </c>
      <c r="L396" s="40">
        <f t="shared" si="17"/>
        <v>0</v>
      </c>
      <c r="M396" s="41"/>
      <c r="N396" s="41"/>
      <c r="O396" s="41"/>
      <c r="P396" s="41"/>
      <c r="Q396" s="41">
        <v>5</v>
      </c>
      <c r="R396" s="41"/>
      <c r="S396" s="41"/>
      <c r="T396" s="41"/>
      <c r="U396" s="41"/>
      <c r="V396" s="41"/>
      <c r="W396" s="41"/>
      <c r="X396" s="41"/>
      <c r="Y396" s="41"/>
      <c r="Z396" s="25" t="s">
        <v>136</v>
      </c>
      <c r="AA396" s="25" t="s">
        <v>138</v>
      </c>
      <c r="AB396" s="25" t="s">
        <v>138</v>
      </c>
      <c r="AC396" s="25" t="s">
        <v>138</v>
      </c>
      <c r="AD396" s="25" t="s">
        <v>138</v>
      </c>
      <c r="AE396" s="25" t="s">
        <v>138</v>
      </c>
      <c r="AF396" s="25">
        <v>43</v>
      </c>
      <c r="AG396" s="25">
        <v>109</v>
      </c>
      <c r="AH396" s="25">
        <v>645</v>
      </c>
      <c r="AI396" s="24" t="s">
        <v>530</v>
      </c>
      <c r="AJ396" s="24" t="s">
        <v>531</v>
      </c>
      <c r="AK396" s="25"/>
    </row>
    <row r="397" s="10" customFormat="1" ht="54.75" customHeight="1" spans="1:37">
      <c r="A397" s="25" t="s">
        <v>127</v>
      </c>
      <c r="B397" s="23" t="s">
        <v>237</v>
      </c>
      <c r="C397" s="24" t="s">
        <v>1680</v>
      </c>
      <c r="D397" s="24" t="s">
        <v>1681</v>
      </c>
      <c r="E397" s="25" t="s">
        <v>192</v>
      </c>
      <c r="F397" s="25" t="s">
        <v>654</v>
      </c>
      <c r="G397" s="25" t="s">
        <v>133</v>
      </c>
      <c r="H397" s="25" t="s">
        <v>374</v>
      </c>
      <c r="I397" s="25" t="s">
        <v>375</v>
      </c>
      <c r="J397" s="25" t="s">
        <v>390</v>
      </c>
      <c r="K397" s="40">
        <f t="shared" si="16"/>
        <v>8</v>
      </c>
      <c r="L397" s="40">
        <f t="shared" si="17"/>
        <v>0</v>
      </c>
      <c r="M397" s="41"/>
      <c r="N397" s="41"/>
      <c r="O397" s="41"/>
      <c r="P397" s="41"/>
      <c r="Q397" s="41">
        <v>8</v>
      </c>
      <c r="R397" s="41"/>
      <c r="S397" s="41"/>
      <c r="T397" s="41"/>
      <c r="U397" s="41"/>
      <c r="V397" s="41"/>
      <c r="W397" s="41"/>
      <c r="X397" s="41"/>
      <c r="Y397" s="41"/>
      <c r="Z397" s="25" t="s">
        <v>136</v>
      </c>
      <c r="AA397" s="25" t="s">
        <v>137</v>
      </c>
      <c r="AB397" s="25" t="s">
        <v>137</v>
      </c>
      <c r="AC397" s="25" t="s">
        <v>138</v>
      </c>
      <c r="AD397" s="25" t="s">
        <v>138</v>
      </c>
      <c r="AE397" s="25" t="s">
        <v>138</v>
      </c>
      <c r="AF397" s="25">
        <v>64</v>
      </c>
      <c r="AG397" s="25">
        <v>194</v>
      </c>
      <c r="AH397" s="25">
        <v>565</v>
      </c>
      <c r="AI397" s="24" t="s">
        <v>487</v>
      </c>
      <c r="AJ397" s="24" t="s">
        <v>655</v>
      </c>
      <c r="AK397" s="25"/>
    </row>
    <row r="398" s="10" customFormat="1" ht="54.75" customHeight="1" spans="1:37">
      <c r="A398" s="25" t="s">
        <v>127</v>
      </c>
      <c r="B398" s="23" t="s">
        <v>237</v>
      </c>
      <c r="C398" s="24" t="s">
        <v>1682</v>
      </c>
      <c r="D398" s="24" t="s">
        <v>1683</v>
      </c>
      <c r="E398" s="25" t="s">
        <v>292</v>
      </c>
      <c r="F398" s="25" t="s">
        <v>494</v>
      </c>
      <c r="G398" s="25" t="s">
        <v>133</v>
      </c>
      <c r="H398" s="25" t="s">
        <v>374</v>
      </c>
      <c r="I398" s="25" t="s">
        <v>375</v>
      </c>
      <c r="J398" s="25">
        <v>5222013</v>
      </c>
      <c r="K398" s="40">
        <f t="shared" si="16"/>
        <v>14</v>
      </c>
      <c r="L398" s="40">
        <f t="shared" si="17"/>
        <v>0</v>
      </c>
      <c r="M398" s="41"/>
      <c r="N398" s="41"/>
      <c r="O398" s="41"/>
      <c r="P398" s="41"/>
      <c r="Q398" s="41">
        <v>14</v>
      </c>
      <c r="R398" s="41"/>
      <c r="S398" s="41"/>
      <c r="T398" s="41"/>
      <c r="U398" s="41"/>
      <c r="V398" s="41"/>
      <c r="W398" s="41"/>
      <c r="X398" s="41"/>
      <c r="Y398" s="41"/>
      <c r="Z398" s="25" t="s">
        <v>136</v>
      </c>
      <c r="AA398" s="25" t="s">
        <v>137</v>
      </c>
      <c r="AB398" s="25" t="s">
        <v>137</v>
      </c>
      <c r="AC398" s="25" t="s">
        <v>138</v>
      </c>
      <c r="AD398" s="25" t="s">
        <v>138</v>
      </c>
      <c r="AE398" s="25" t="s">
        <v>138</v>
      </c>
      <c r="AF398" s="25">
        <v>92</v>
      </c>
      <c r="AG398" s="25">
        <v>241</v>
      </c>
      <c r="AH398" s="25">
        <v>505</v>
      </c>
      <c r="AI398" s="24" t="s">
        <v>1684</v>
      </c>
      <c r="AJ398" s="24" t="s">
        <v>496</v>
      </c>
      <c r="AK398" s="25"/>
    </row>
    <row r="399" s="10" customFormat="1" ht="54.75" customHeight="1" spans="1:37">
      <c r="A399" s="25" t="s">
        <v>127</v>
      </c>
      <c r="B399" s="23" t="s">
        <v>237</v>
      </c>
      <c r="C399" s="24" t="s">
        <v>1685</v>
      </c>
      <c r="D399" s="24" t="s">
        <v>1686</v>
      </c>
      <c r="E399" s="25" t="s">
        <v>177</v>
      </c>
      <c r="F399" s="25" t="s">
        <v>1687</v>
      </c>
      <c r="G399" s="25" t="s">
        <v>133</v>
      </c>
      <c r="H399" s="25" t="s">
        <v>374</v>
      </c>
      <c r="I399" s="25" t="s">
        <v>375</v>
      </c>
      <c r="J399" s="25">
        <v>5222013</v>
      </c>
      <c r="K399" s="40">
        <f t="shared" si="16"/>
        <v>3.5</v>
      </c>
      <c r="L399" s="40">
        <f t="shared" si="17"/>
        <v>0</v>
      </c>
      <c r="M399" s="41"/>
      <c r="N399" s="41"/>
      <c r="O399" s="41"/>
      <c r="P399" s="41"/>
      <c r="Q399" s="41">
        <v>3.5</v>
      </c>
      <c r="R399" s="41"/>
      <c r="S399" s="41"/>
      <c r="T399" s="41"/>
      <c r="U399" s="41"/>
      <c r="V399" s="41"/>
      <c r="W399" s="41"/>
      <c r="X399" s="41"/>
      <c r="Y399" s="41"/>
      <c r="Z399" s="25" t="s">
        <v>136</v>
      </c>
      <c r="AA399" s="25" t="s">
        <v>137</v>
      </c>
      <c r="AB399" s="25" t="s">
        <v>137</v>
      </c>
      <c r="AC399" s="25" t="s">
        <v>138</v>
      </c>
      <c r="AD399" s="25" t="s">
        <v>138</v>
      </c>
      <c r="AE399" s="25" t="s">
        <v>138</v>
      </c>
      <c r="AF399" s="25">
        <v>71</v>
      </c>
      <c r="AG399" s="25">
        <v>153</v>
      </c>
      <c r="AH399" s="25">
        <v>458</v>
      </c>
      <c r="AI399" s="24" t="s">
        <v>395</v>
      </c>
      <c r="AJ399" s="24" t="s">
        <v>573</v>
      </c>
      <c r="AK399" s="25"/>
    </row>
    <row r="400" s="10" customFormat="1" ht="54.75" customHeight="1" spans="1:37">
      <c r="A400" s="25" t="s">
        <v>147</v>
      </c>
      <c r="B400" s="23" t="s">
        <v>128</v>
      </c>
      <c r="C400" s="24" t="s">
        <v>1688</v>
      </c>
      <c r="D400" s="24" t="s">
        <v>1689</v>
      </c>
      <c r="E400" s="25" t="s">
        <v>262</v>
      </c>
      <c r="F400" s="25" t="s">
        <v>409</v>
      </c>
      <c r="G400" s="25" t="s">
        <v>133</v>
      </c>
      <c r="H400" s="25" t="s">
        <v>374</v>
      </c>
      <c r="I400" s="25" t="s">
        <v>375</v>
      </c>
      <c r="J400" s="25">
        <v>5222013</v>
      </c>
      <c r="K400" s="40">
        <f t="shared" si="16"/>
        <v>5</v>
      </c>
      <c r="L400" s="40">
        <f t="shared" si="17"/>
        <v>0</v>
      </c>
      <c r="M400" s="41"/>
      <c r="N400" s="41"/>
      <c r="O400" s="41"/>
      <c r="P400" s="41"/>
      <c r="Q400" s="41">
        <v>5</v>
      </c>
      <c r="R400" s="41"/>
      <c r="S400" s="41"/>
      <c r="T400" s="41"/>
      <c r="U400" s="41"/>
      <c r="V400" s="41"/>
      <c r="W400" s="41"/>
      <c r="X400" s="41"/>
      <c r="Y400" s="41"/>
      <c r="Z400" s="25" t="s">
        <v>136</v>
      </c>
      <c r="AA400" s="25" t="s">
        <v>137</v>
      </c>
      <c r="AB400" s="25" t="s">
        <v>137</v>
      </c>
      <c r="AC400" s="25" t="s">
        <v>138</v>
      </c>
      <c r="AD400" s="25" t="s">
        <v>138</v>
      </c>
      <c r="AE400" s="25" t="s">
        <v>138</v>
      </c>
      <c r="AF400" s="25">
        <v>52</v>
      </c>
      <c r="AG400" s="25">
        <v>121</v>
      </c>
      <c r="AH400" s="25">
        <v>272</v>
      </c>
      <c r="AI400" s="24" t="s">
        <v>410</v>
      </c>
      <c r="AJ400" s="24" t="s">
        <v>411</v>
      </c>
      <c r="AK400" s="25"/>
    </row>
    <row r="401" s="10" customFormat="1" ht="54.75" customHeight="1" spans="1:37">
      <c r="A401" s="25" t="s">
        <v>127</v>
      </c>
      <c r="B401" s="23" t="s">
        <v>237</v>
      </c>
      <c r="C401" s="24" t="s">
        <v>1690</v>
      </c>
      <c r="D401" s="24" t="s">
        <v>1691</v>
      </c>
      <c r="E401" s="25" t="s">
        <v>187</v>
      </c>
      <c r="F401" s="25" t="s">
        <v>633</v>
      </c>
      <c r="G401" s="25" t="s">
        <v>133</v>
      </c>
      <c r="H401" s="25" t="s">
        <v>374</v>
      </c>
      <c r="I401" s="25" t="s">
        <v>375</v>
      </c>
      <c r="J401" s="25">
        <v>5222013</v>
      </c>
      <c r="K401" s="40">
        <f t="shared" si="16"/>
        <v>3</v>
      </c>
      <c r="L401" s="40">
        <f t="shared" si="17"/>
        <v>0</v>
      </c>
      <c r="M401" s="41"/>
      <c r="N401" s="41"/>
      <c r="O401" s="41"/>
      <c r="P401" s="41"/>
      <c r="Q401" s="41">
        <v>3</v>
      </c>
      <c r="R401" s="41"/>
      <c r="S401" s="41"/>
      <c r="T401" s="41"/>
      <c r="U401" s="41"/>
      <c r="V401" s="41"/>
      <c r="W401" s="41"/>
      <c r="X401" s="41"/>
      <c r="Y401" s="41"/>
      <c r="Z401" s="25" t="s">
        <v>136</v>
      </c>
      <c r="AA401" s="25" t="s">
        <v>137</v>
      </c>
      <c r="AB401" s="25" t="s">
        <v>137</v>
      </c>
      <c r="AC401" s="25" t="s">
        <v>138</v>
      </c>
      <c r="AD401" s="25" t="s">
        <v>137</v>
      </c>
      <c r="AE401" s="25" t="s">
        <v>138</v>
      </c>
      <c r="AF401" s="25">
        <v>173</v>
      </c>
      <c r="AG401" s="25">
        <v>434</v>
      </c>
      <c r="AH401" s="25">
        <v>976</v>
      </c>
      <c r="AI401" s="24" t="s">
        <v>385</v>
      </c>
      <c r="AJ401" s="24" t="s">
        <v>634</v>
      </c>
      <c r="AK401" s="25"/>
    </row>
    <row r="402" s="10" customFormat="1" ht="54.75" customHeight="1" spans="1:37">
      <c r="A402" s="25" t="s">
        <v>127</v>
      </c>
      <c r="B402" s="23" t="s">
        <v>237</v>
      </c>
      <c r="C402" s="24" t="s">
        <v>1692</v>
      </c>
      <c r="D402" s="24" t="s">
        <v>1693</v>
      </c>
      <c r="E402" s="25" t="s">
        <v>504</v>
      </c>
      <c r="F402" s="25" t="s">
        <v>505</v>
      </c>
      <c r="G402" s="25" t="s">
        <v>133</v>
      </c>
      <c r="H402" s="25" t="s">
        <v>374</v>
      </c>
      <c r="I402" s="25" t="s">
        <v>375</v>
      </c>
      <c r="J402" s="25">
        <v>5222013</v>
      </c>
      <c r="K402" s="40">
        <f t="shared" si="16"/>
        <v>1.9</v>
      </c>
      <c r="L402" s="40">
        <f t="shared" si="17"/>
        <v>0</v>
      </c>
      <c r="M402" s="41"/>
      <c r="N402" s="41"/>
      <c r="O402" s="41"/>
      <c r="P402" s="41"/>
      <c r="Q402" s="41">
        <v>1.9</v>
      </c>
      <c r="R402" s="41"/>
      <c r="S402" s="41"/>
      <c r="T402" s="41"/>
      <c r="U402" s="41"/>
      <c r="V402" s="41"/>
      <c r="W402" s="41"/>
      <c r="X402" s="41"/>
      <c r="Y402" s="41"/>
      <c r="Z402" s="25" t="s">
        <v>136</v>
      </c>
      <c r="AA402" s="25" t="s">
        <v>138</v>
      </c>
      <c r="AB402" s="25" t="s">
        <v>138</v>
      </c>
      <c r="AC402" s="25" t="s">
        <v>138</v>
      </c>
      <c r="AD402" s="25" t="s">
        <v>138</v>
      </c>
      <c r="AE402" s="25" t="s">
        <v>138</v>
      </c>
      <c r="AF402" s="25">
        <v>72</v>
      </c>
      <c r="AG402" s="25">
        <v>162</v>
      </c>
      <c r="AH402" s="25">
        <v>775</v>
      </c>
      <c r="AI402" s="24" t="s">
        <v>506</v>
      </c>
      <c r="AJ402" s="24" t="s">
        <v>510</v>
      </c>
      <c r="AK402" s="25"/>
    </row>
    <row r="403" s="10" customFormat="1" ht="54.75" customHeight="1" spans="1:37">
      <c r="A403" s="25" t="s">
        <v>127</v>
      </c>
      <c r="B403" s="23" t="s">
        <v>237</v>
      </c>
      <c r="C403" s="24" t="s">
        <v>1694</v>
      </c>
      <c r="D403" s="24" t="s">
        <v>1695</v>
      </c>
      <c r="E403" s="25" t="s">
        <v>504</v>
      </c>
      <c r="F403" s="25" t="s">
        <v>521</v>
      </c>
      <c r="G403" s="25" t="s">
        <v>133</v>
      </c>
      <c r="H403" s="25" t="s">
        <v>374</v>
      </c>
      <c r="I403" s="25" t="s">
        <v>375</v>
      </c>
      <c r="J403" s="25">
        <v>5222013</v>
      </c>
      <c r="K403" s="40">
        <f t="shared" si="16"/>
        <v>13</v>
      </c>
      <c r="L403" s="40">
        <f t="shared" si="17"/>
        <v>0</v>
      </c>
      <c r="M403" s="41"/>
      <c r="N403" s="41"/>
      <c r="O403" s="41"/>
      <c r="P403" s="41"/>
      <c r="Q403" s="41">
        <v>13</v>
      </c>
      <c r="R403" s="41"/>
      <c r="S403" s="41"/>
      <c r="T403" s="41"/>
      <c r="U403" s="41"/>
      <c r="V403" s="41"/>
      <c r="W403" s="41"/>
      <c r="X403" s="41"/>
      <c r="Y403" s="41"/>
      <c r="Z403" s="25" t="s">
        <v>136</v>
      </c>
      <c r="AA403" s="25" t="s">
        <v>138</v>
      </c>
      <c r="AB403" s="25" t="s">
        <v>138</v>
      </c>
      <c r="AC403" s="25" t="s">
        <v>138</v>
      </c>
      <c r="AD403" s="25" t="s">
        <v>138</v>
      </c>
      <c r="AE403" s="25" t="s">
        <v>138</v>
      </c>
      <c r="AF403" s="25">
        <v>35</v>
      </c>
      <c r="AG403" s="25">
        <v>70</v>
      </c>
      <c r="AH403" s="25">
        <v>698</v>
      </c>
      <c r="AI403" s="24" t="s">
        <v>525</v>
      </c>
      <c r="AJ403" s="24" t="s">
        <v>526</v>
      </c>
      <c r="AK403" s="25"/>
    </row>
    <row r="404" s="10" customFormat="1" ht="54.75" customHeight="1" spans="1:37">
      <c r="A404" s="25" t="s">
        <v>127</v>
      </c>
      <c r="B404" s="23" t="s">
        <v>250</v>
      </c>
      <c r="C404" s="24" t="s">
        <v>1696</v>
      </c>
      <c r="D404" s="24" t="s">
        <v>1697</v>
      </c>
      <c r="E404" s="25" t="s">
        <v>198</v>
      </c>
      <c r="F404" s="25" t="s">
        <v>199</v>
      </c>
      <c r="G404" s="25" t="s">
        <v>133</v>
      </c>
      <c r="H404" s="25" t="s">
        <v>374</v>
      </c>
      <c r="I404" s="25" t="s">
        <v>375</v>
      </c>
      <c r="J404" s="25">
        <v>5222013</v>
      </c>
      <c r="K404" s="40">
        <f t="shared" si="16"/>
        <v>13.1</v>
      </c>
      <c r="L404" s="40">
        <f t="shared" si="17"/>
        <v>0</v>
      </c>
      <c r="M404" s="41"/>
      <c r="N404" s="41"/>
      <c r="O404" s="41"/>
      <c r="P404" s="41"/>
      <c r="Q404" s="41">
        <v>13.1</v>
      </c>
      <c r="R404" s="41"/>
      <c r="S404" s="41"/>
      <c r="T404" s="41"/>
      <c r="U404" s="41"/>
      <c r="V404" s="41"/>
      <c r="W404" s="41"/>
      <c r="X404" s="41"/>
      <c r="Y404" s="41"/>
      <c r="Z404" s="25" t="s">
        <v>136</v>
      </c>
      <c r="AA404" s="25" t="s">
        <v>138</v>
      </c>
      <c r="AB404" s="25" t="s">
        <v>138</v>
      </c>
      <c r="AC404" s="25" t="s">
        <v>137</v>
      </c>
      <c r="AD404" s="25" t="s">
        <v>137</v>
      </c>
      <c r="AE404" s="25" t="s">
        <v>138</v>
      </c>
      <c r="AF404" s="25">
        <v>40</v>
      </c>
      <c r="AG404" s="25">
        <v>117</v>
      </c>
      <c r="AH404" s="25">
        <v>324</v>
      </c>
      <c r="AI404" s="24" t="s">
        <v>435</v>
      </c>
      <c r="AJ404" s="24" t="s">
        <v>679</v>
      </c>
      <c r="AK404" s="25"/>
    </row>
    <row r="405" s="10" customFormat="1" ht="54.75" customHeight="1" spans="1:37">
      <c r="A405" s="25" t="s">
        <v>127</v>
      </c>
      <c r="B405" s="23" t="s">
        <v>237</v>
      </c>
      <c r="C405" s="24" t="s">
        <v>1698</v>
      </c>
      <c r="D405" s="24" t="s">
        <v>1699</v>
      </c>
      <c r="E405" s="25" t="s">
        <v>187</v>
      </c>
      <c r="F405" s="25" t="s">
        <v>625</v>
      </c>
      <c r="G405" s="25" t="s">
        <v>133</v>
      </c>
      <c r="H405" s="25" t="s">
        <v>374</v>
      </c>
      <c r="I405" s="25" t="s">
        <v>375</v>
      </c>
      <c r="J405" s="25">
        <v>5222013</v>
      </c>
      <c r="K405" s="40">
        <f t="shared" si="16"/>
        <v>2.6</v>
      </c>
      <c r="L405" s="40">
        <f t="shared" si="17"/>
        <v>0</v>
      </c>
      <c r="M405" s="41"/>
      <c r="N405" s="41"/>
      <c r="O405" s="41"/>
      <c r="P405" s="41"/>
      <c r="Q405" s="41">
        <v>2.6</v>
      </c>
      <c r="R405" s="41"/>
      <c r="S405" s="41"/>
      <c r="T405" s="41"/>
      <c r="U405" s="41"/>
      <c r="V405" s="41"/>
      <c r="W405" s="41"/>
      <c r="X405" s="41"/>
      <c r="Y405" s="41"/>
      <c r="Z405" s="25" t="s">
        <v>136</v>
      </c>
      <c r="AA405" s="25" t="s">
        <v>138</v>
      </c>
      <c r="AB405" s="25" t="s">
        <v>138</v>
      </c>
      <c r="AC405" s="25" t="s">
        <v>138</v>
      </c>
      <c r="AD405" s="25" t="s">
        <v>138</v>
      </c>
      <c r="AE405" s="25" t="s">
        <v>138</v>
      </c>
      <c r="AF405" s="25">
        <v>139</v>
      </c>
      <c r="AG405" s="25">
        <v>417</v>
      </c>
      <c r="AH405" s="25">
        <v>1475</v>
      </c>
      <c r="AI405" s="24" t="s">
        <v>405</v>
      </c>
      <c r="AJ405" s="24" t="s">
        <v>626</v>
      </c>
      <c r="AK405" s="25"/>
    </row>
    <row r="406" s="10" customFormat="1" ht="54.75" customHeight="1" spans="1:37">
      <c r="A406" s="25" t="s">
        <v>127</v>
      </c>
      <c r="B406" s="23" t="s">
        <v>237</v>
      </c>
      <c r="C406" s="24" t="s">
        <v>1700</v>
      </c>
      <c r="D406" s="24" t="s">
        <v>1701</v>
      </c>
      <c r="E406" s="25" t="s">
        <v>192</v>
      </c>
      <c r="F406" s="25" t="s">
        <v>671</v>
      </c>
      <c r="G406" s="25" t="s">
        <v>133</v>
      </c>
      <c r="H406" s="25" t="s">
        <v>374</v>
      </c>
      <c r="I406" s="25" t="s">
        <v>375</v>
      </c>
      <c r="J406" s="25">
        <v>5222013</v>
      </c>
      <c r="K406" s="40">
        <f t="shared" si="16"/>
        <v>12.9</v>
      </c>
      <c r="L406" s="40">
        <f t="shared" si="17"/>
        <v>0</v>
      </c>
      <c r="M406" s="41"/>
      <c r="N406" s="41"/>
      <c r="O406" s="41"/>
      <c r="P406" s="41"/>
      <c r="Q406" s="41">
        <v>12.9</v>
      </c>
      <c r="R406" s="41"/>
      <c r="S406" s="41"/>
      <c r="T406" s="41"/>
      <c r="U406" s="41"/>
      <c r="V406" s="41"/>
      <c r="W406" s="41"/>
      <c r="X406" s="41"/>
      <c r="Y406" s="41"/>
      <c r="Z406" s="25" t="s">
        <v>136</v>
      </c>
      <c r="AA406" s="25" t="s">
        <v>138</v>
      </c>
      <c r="AB406" s="25" t="s">
        <v>138</v>
      </c>
      <c r="AC406" s="25" t="s">
        <v>138</v>
      </c>
      <c r="AD406" s="25" t="s">
        <v>138</v>
      </c>
      <c r="AE406" s="25" t="s">
        <v>138</v>
      </c>
      <c r="AF406" s="25">
        <v>69</v>
      </c>
      <c r="AG406" s="25">
        <v>233</v>
      </c>
      <c r="AH406" s="25">
        <v>563</v>
      </c>
      <c r="AI406" s="24" t="s">
        <v>385</v>
      </c>
      <c r="AJ406" s="24" t="s">
        <v>672</v>
      </c>
      <c r="AK406" s="25"/>
    </row>
    <row r="407" s="10" customFormat="1" ht="54.75" customHeight="1" spans="1:37">
      <c r="A407" s="25" t="s">
        <v>127</v>
      </c>
      <c r="B407" s="23" t="s">
        <v>237</v>
      </c>
      <c r="C407" s="24" t="s">
        <v>1702</v>
      </c>
      <c r="D407" s="24" t="s">
        <v>1703</v>
      </c>
      <c r="E407" s="25" t="s">
        <v>292</v>
      </c>
      <c r="F407" s="25" t="s">
        <v>1704</v>
      </c>
      <c r="G407" s="25" t="s">
        <v>133</v>
      </c>
      <c r="H407" s="25" t="s">
        <v>374</v>
      </c>
      <c r="I407" s="25" t="s">
        <v>375</v>
      </c>
      <c r="J407" s="25">
        <v>5222013</v>
      </c>
      <c r="K407" s="40">
        <f t="shared" si="16"/>
        <v>2.8</v>
      </c>
      <c r="L407" s="40">
        <f t="shared" si="17"/>
        <v>0</v>
      </c>
      <c r="M407" s="41"/>
      <c r="N407" s="41"/>
      <c r="O407" s="41"/>
      <c r="P407" s="41"/>
      <c r="Q407" s="41">
        <v>2.8</v>
      </c>
      <c r="R407" s="41"/>
      <c r="S407" s="41"/>
      <c r="T407" s="41"/>
      <c r="U407" s="41"/>
      <c r="V407" s="41"/>
      <c r="W407" s="41"/>
      <c r="X407" s="41"/>
      <c r="Y407" s="41"/>
      <c r="Z407" s="25" t="s">
        <v>136</v>
      </c>
      <c r="AA407" s="25" t="s">
        <v>137</v>
      </c>
      <c r="AB407" s="25" t="s">
        <v>137</v>
      </c>
      <c r="AC407" s="25" t="s">
        <v>138</v>
      </c>
      <c r="AD407" s="25" t="s">
        <v>138</v>
      </c>
      <c r="AE407" s="25" t="s">
        <v>138</v>
      </c>
      <c r="AF407" s="25">
        <v>73</v>
      </c>
      <c r="AG407" s="25">
        <v>202</v>
      </c>
      <c r="AH407" s="25">
        <v>596</v>
      </c>
      <c r="AI407" s="24" t="s">
        <v>395</v>
      </c>
      <c r="AJ407" s="24" t="s">
        <v>1705</v>
      </c>
      <c r="AK407" s="25"/>
    </row>
    <row r="408" s="10" customFormat="1" ht="54.75" customHeight="1" spans="1:37">
      <c r="A408" s="25" t="s">
        <v>127</v>
      </c>
      <c r="B408" s="23" t="s">
        <v>223</v>
      </c>
      <c r="C408" s="24" t="s">
        <v>1706</v>
      </c>
      <c r="D408" s="24" t="s">
        <v>1707</v>
      </c>
      <c r="E408" s="25" t="s">
        <v>504</v>
      </c>
      <c r="F408" s="25" t="s">
        <v>505</v>
      </c>
      <c r="G408" s="25" t="s">
        <v>133</v>
      </c>
      <c r="H408" s="25" t="s">
        <v>374</v>
      </c>
      <c r="I408" s="25" t="s">
        <v>375</v>
      </c>
      <c r="J408" s="25">
        <v>5222013</v>
      </c>
      <c r="K408" s="40">
        <f t="shared" si="16"/>
        <v>3.1</v>
      </c>
      <c r="L408" s="40">
        <f t="shared" si="17"/>
        <v>0</v>
      </c>
      <c r="M408" s="41"/>
      <c r="N408" s="41"/>
      <c r="O408" s="41"/>
      <c r="P408" s="41"/>
      <c r="Q408" s="41">
        <v>3.1</v>
      </c>
      <c r="R408" s="41"/>
      <c r="S408" s="41"/>
      <c r="T408" s="41"/>
      <c r="U408" s="41"/>
      <c r="V408" s="41"/>
      <c r="W408" s="41"/>
      <c r="X408" s="41"/>
      <c r="Y408" s="41"/>
      <c r="Z408" s="25" t="s">
        <v>136</v>
      </c>
      <c r="AA408" s="25" t="s">
        <v>137</v>
      </c>
      <c r="AB408" s="25" t="s">
        <v>137</v>
      </c>
      <c r="AC408" s="25" t="s">
        <v>138</v>
      </c>
      <c r="AD408" s="25" t="s">
        <v>138</v>
      </c>
      <c r="AE408" s="25" t="s">
        <v>138</v>
      </c>
      <c r="AF408" s="25">
        <v>74</v>
      </c>
      <c r="AG408" s="25">
        <v>168</v>
      </c>
      <c r="AH408" s="25">
        <v>775</v>
      </c>
      <c r="AI408" s="24" t="s">
        <v>506</v>
      </c>
      <c r="AJ408" s="24" t="s">
        <v>1708</v>
      </c>
      <c r="AK408" s="25"/>
    </row>
    <row r="409" s="10" customFormat="1" ht="54.75" customHeight="1" spans="1:37">
      <c r="A409" s="25" t="s">
        <v>127</v>
      </c>
      <c r="B409" s="23" t="s">
        <v>223</v>
      </c>
      <c r="C409" s="24" t="s">
        <v>1709</v>
      </c>
      <c r="D409" s="24" t="s">
        <v>1710</v>
      </c>
      <c r="E409" s="25" t="s">
        <v>504</v>
      </c>
      <c r="F409" s="25" t="s">
        <v>521</v>
      </c>
      <c r="G409" s="25" t="s">
        <v>133</v>
      </c>
      <c r="H409" s="25" t="s">
        <v>374</v>
      </c>
      <c r="I409" s="25" t="s">
        <v>375</v>
      </c>
      <c r="J409" s="25">
        <v>5222013</v>
      </c>
      <c r="K409" s="40">
        <f t="shared" si="16"/>
        <v>3</v>
      </c>
      <c r="L409" s="40">
        <f t="shared" si="17"/>
        <v>0</v>
      </c>
      <c r="M409" s="41"/>
      <c r="N409" s="41"/>
      <c r="O409" s="41"/>
      <c r="P409" s="41"/>
      <c r="Q409" s="41">
        <v>3</v>
      </c>
      <c r="R409" s="41"/>
      <c r="S409" s="41"/>
      <c r="T409" s="41"/>
      <c r="U409" s="41"/>
      <c r="V409" s="41"/>
      <c r="W409" s="41"/>
      <c r="X409" s="41"/>
      <c r="Y409" s="41"/>
      <c r="Z409" s="25" t="s">
        <v>136</v>
      </c>
      <c r="AA409" s="25" t="s">
        <v>137</v>
      </c>
      <c r="AB409" s="25" t="s">
        <v>137</v>
      </c>
      <c r="AC409" s="25" t="s">
        <v>138</v>
      </c>
      <c r="AD409" s="25" t="s">
        <v>138</v>
      </c>
      <c r="AE409" s="25" t="s">
        <v>138</v>
      </c>
      <c r="AF409" s="25">
        <v>35</v>
      </c>
      <c r="AG409" s="25">
        <v>70</v>
      </c>
      <c r="AH409" s="25">
        <v>698</v>
      </c>
      <c r="AI409" s="24" t="s">
        <v>506</v>
      </c>
      <c r="AJ409" s="24" t="s">
        <v>1711</v>
      </c>
      <c r="AK409" s="25"/>
    </row>
    <row r="410" s="10" customFormat="1" ht="54.75" customHeight="1" spans="1:37">
      <c r="A410" s="25" t="s">
        <v>127</v>
      </c>
      <c r="B410" s="23" t="s">
        <v>128</v>
      </c>
      <c r="C410" s="24" t="s">
        <v>1712</v>
      </c>
      <c r="D410" s="24" t="s">
        <v>1713</v>
      </c>
      <c r="E410" s="25" t="s">
        <v>292</v>
      </c>
      <c r="F410" s="25" t="s">
        <v>1714</v>
      </c>
      <c r="G410" s="25" t="s">
        <v>133</v>
      </c>
      <c r="H410" s="25" t="s">
        <v>374</v>
      </c>
      <c r="I410" s="25" t="s">
        <v>375</v>
      </c>
      <c r="J410" s="25">
        <v>5222013</v>
      </c>
      <c r="K410" s="40">
        <f t="shared" si="16"/>
        <v>9.1</v>
      </c>
      <c r="L410" s="40">
        <f t="shared" si="17"/>
        <v>0</v>
      </c>
      <c r="M410" s="41"/>
      <c r="N410" s="41"/>
      <c r="O410" s="41"/>
      <c r="P410" s="41"/>
      <c r="Q410" s="41">
        <v>9.1</v>
      </c>
      <c r="R410" s="41"/>
      <c r="S410" s="41"/>
      <c r="T410" s="41"/>
      <c r="U410" s="41"/>
      <c r="V410" s="41"/>
      <c r="W410" s="41"/>
      <c r="X410" s="41"/>
      <c r="Y410" s="41"/>
      <c r="Z410" s="25" t="s">
        <v>136</v>
      </c>
      <c r="AA410" s="25" t="s">
        <v>137</v>
      </c>
      <c r="AB410" s="25" t="s">
        <v>137</v>
      </c>
      <c r="AC410" s="25" t="s">
        <v>138</v>
      </c>
      <c r="AD410" s="25" t="s">
        <v>138</v>
      </c>
      <c r="AE410" s="25" t="s">
        <v>138</v>
      </c>
      <c r="AF410" s="25">
        <v>41</v>
      </c>
      <c r="AG410" s="25">
        <v>98</v>
      </c>
      <c r="AH410" s="25">
        <v>410</v>
      </c>
      <c r="AI410" s="24" t="s">
        <v>376</v>
      </c>
      <c r="AJ410" s="24" t="s">
        <v>1715</v>
      </c>
      <c r="AK410" s="25"/>
    </row>
    <row r="411" s="10" customFormat="1" ht="54.75" customHeight="1" spans="1:37">
      <c r="A411" s="25" t="s">
        <v>127</v>
      </c>
      <c r="B411" s="23" t="s">
        <v>237</v>
      </c>
      <c r="C411" s="24" t="s">
        <v>1716</v>
      </c>
      <c r="D411" s="24" t="s">
        <v>1717</v>
      </c>
      <c r="E411" s="25" t="s">
        <v>292</v>
      </c>
      <c r="F411" s="25" t="s">
        <v>467</v>
      </c>
      <c r="G411" s="25" t="s">
        <v>133</v>
      </c>
      <c r="H411" s="25" t="s">
        <v>374</v>
      </c>
      <c r="I411" s="25" t="s">
        <v>375</v>
      </c>
      <c r="J411" s="25">
        <v>5222013</v>
      </c>
      <c r="K411" s="40">
        <f t="shared" si="16"/>
        <v>7</v>
      </c>
      <c r="L411" s="40">
        <f t="shared" si="17"/>
        <v>0</v>
      </c>
      <c r="M411" s="41"/>
      <c r="N411" s="41"/>
      <c r="O411" s="41"/>
      <c r="P411" s="41"/>
      <c r="Q411" s="41">
        <v>7</v>
      </c>
      <c r="R411" s="41"/>
      <c r="S411" s="41"/>
      <c r="T411" s="41"/>
      <c r="U411" s="41"/>
      <c r="V411" s="41"/>
      <c r="W411" s="41"/>
      <c r="X411" s="41"/>
      <c r="Y411" s="41"/>
      <c r="Z411" s="25" t="s">
        <v>136</v>
      </c>
      <c r="AA411" s="25" t="s">
        <v>137</v>
      </c>
      <c r="AB411" s="25" t="s">
        <v>137</v>
      </c>
      <c r="AC411" s="25" t="s">
        <v>138</v>
      </c>
      <c r="AD411" s="25" t="s">
        <v>138</v>
      </c>
      <c r="AE411" s="25" t="s">
        <v>138</v>
      </c>
      <c r="AF411" s="25">
        <v>46</v>
      </c>
      <c r="AG411" s="25">
        <v>121</v>
      </c>
      <c r="AH411" s="25">
        <v>485</v>
      </c>
      <c r="AI411" s="24" t="s">
        <v>468</v>
      </c>
      <c r="AJ411" s="24" t="s">
        <v>469</v>
      </c>
      <c r="AK411" s="25"/>
    </row>
    <row r="412" s="10" customFormat="1" ht="54.75" customHeight="1" spans="1:37">
      <c r="A412" s="25" t="s">
        <v>127</v>
      </c>
      <c r="B412" s="23" t="s">
        <v>223</v>
      </c>
      <c r="C412" s="24" t="s">
        <v>1718</v>
      </c>
      <c r="D412" s="24" t="s">
        <v>1719</v>
      </c>
      <c r="E412" s="25" t="s">
        <v>198</v>
      </c>
      <c r="F412" s="25" t="s">
        <v>271</v>
      </c>
      <c r="G412" s="25" t="s">
        <v>133</v>
      </c>
      <c r="H412" s="25" t="s">
        <v>374</v>
      </c>
      <c r="I412" s="25" t="s">
        <v>375</v>
      </c>
      <c r="J412" s="25">
        <v>5222013</v>
      </c>
      <c r="K412" s="40">
        <f t="shared" si="16"/>
        <v>23</v>
      </c>
      <c r="L412" s="40">
        <f t="shared" si="17"/>
        <v>0</v>
      </c>
      <c r="M412" s="41"/>
      <c r="N412" s="41"/>
      <c r="O412" s="41"/>
      <c r="P412" s="41"/>
      <c r="Q412" s="41">
        <v>23</v>
      </c>
      <c r="R412" s="41"/>
      <c r="S412" s="41"/>
      <c r="T412" s="41"/>
      <c r="U412" s="41"/>
      <c r="V412" s="41"/>
      <c r="W412" s="41"/>
      <c r="X412" s="41"/>
      <c r="Y412" s="41"/>
      <c r="Z412" s="25" t="s">
        <v>136</v>
      </c>
      <c r="AA412" s="25" t="s">
        <v>137</v>
      </c>
      <c r="AB412" s="25" t="s">
        <v>137</v>
      </c>
      <c r="AC412" s="25" t="s">
        <v>138</v>
      </c>
      <c r="AD412" s="25" t="s">
        <v>138</v>
      </c>
      <c r="AE412" s="25" t="s">
        <v>138</v>
      </c>
      <c r="AF412" s="25">
        <v>40</v>
      </c>
      <c r="AG412" s="25">
        <v>103</v>
      </c>
      <c r="AH412" s="25">
        <v>504</v>
      </c>
      <c r="AI412" s="24" t="s">
        <v>385</v>
      </c>
      <c r="AJ412" s="24" t="s">
        <v>1720</v>
      </c>
      <c r="AK412" s="25"/>
    </row>
    <row r="413" s="10" customFormat="1" ht="54.75" customHeight="1" spans="1:37">
      <c r="A413" s="25" t="s">
        <v>127</v>
      </c>
      <c r="B413" s="23" t="s">
        <v>237</v>
      </c>
      <c r="C413" s="24" t="s">
        <v>1721</v>
      </c>
      <c r="D413" s="24" t="s">
        <v>1722</v>
      </c>
      <c r="E413" s="25" t="s">
        <v>187</v>
      </c>
      <c r="F413" s="25" t="s">
        <v>338</v>
      </c>
      <c r="G413" s="25" t="s">
        <v>133</v>
      </c>
      <c r="H413" s="25" t="s">
        <v>374</v>
      </c>
      <c r="I413" s="25" t="s">
        <v>375</v>
      </c>
      <c r="J413" s="25">
        <v>5222013</v>
      </c>
      <c r="K413" s="40">
        <f t="shared" si="16"/>
        <v>16.6</v>
      </c>
      <c r="L413" s="40">
        <f t="shared" si="17"/>
        <v>0</v>
      </c>
      <c r="M413" s="41"/>
      <c r="N413" s="41"/>
      <c r="O413" s="41"/>
      <c r="P413" s="41"/>
      <c r="Q413" s="41">
        <v>16.6</v>
      </c>
      <c r="R413" s="41"/>
      <c r="S413" s="41"/>
      <c r="T413" s="41"/>
      <c r="U413" s="41"/>
      <c r="V413" s="41"/>
      <c r="W413" s="41"/>
      <c r="X413" s="41"/>
      <c r="Y413" s="41"/>
      <c r="Z413" s="25" t="s">
        <v>136</v>
      </c>
      <c r="AA413" s="25" t="s">
        <v>137</v>
      </c>
      <c r="AB413" s="25" t="s">
        <v>137</v>
      </c>
      <c r="AC413" s="25" t="s">
        <v>138</v>
      </c>
      <c r="AD413" s="25" t="s">
        <v>138</v>
      </c>
      <c r="AE413" s="25" t="s">
        <v>138</v>
      </c>
      <c r="AF413" s="25">
        <v>108</v>
      </c>
      <c r="AG413" s="25">
        <v>337</v>
      </c>
      <c r="AH413" s="25">
        <v>1316</v>
      </c>
      <c r="AI413" s="24" t="s">
        <v>468</v>
      </c>
      <c r="AJ413" s="24" t="s">
        <v>609</v>
      </c>
      <c r="AK413" s="25"/>
    </row>
    <row r="414" s="10" customFormat="1" ht="54.75" customHeight="1" spans="1:37">
      <c r="A414" s="25" t="s">
        <v>127</v>
      </c>
      <c r="B414" s="23" t="s">
        <v>223</v>
      </c>
      <c r="C414" s="24" t="s">
        <v>1723</v>
      </c>
      <c r="D414" s="24" t="s">
        <v>1724</v>
      </c>
      <c r="E414" s="25" t="s">
        <v>192</v>
      </c>
      <c r="F414" s="25" t="s">
        <v>1725</v>
      </c>
      <c r="G414" s="25" t="s">
        <v>133</v>
      </c>
      <c r="H414" s="25" t="s">
        <v>374</v>
      </c>
      <c r="I414" s="25" t="s">
        <v>375</v>
      </c>
      <c r="J414" s="25">
        <v>5222013</v>
      </c>
      <c r="K414" s="40">
        <f t="shared" si="16"/>
        <v>5</v>
      </c>
      <c r="L414" s="40">
        <f t="shared" si="17"/>
        <v>0</v>
      </c>
      <c r="M414" s="41"/>
      <c r="N414" s="41"/>
      <c r="O414" s="41"/>
      <c r="P414" s="41"/>
      <c r="Q414" s="41">
        <v>5</v>
      </c>
      <c r="R414" s="41"/>
      <c r="S414" s="41"/>
      <c r="T414" s="41"/>
      <c r="U414" s="41"/>
      <c r="V414" s="41"/>
      <c r="W414" s="41"/>
      <c r="X414" s="41"/>
      <c r="Y414" s="41"/>
      <c r="Z414" s="25" t="s">
        <v>136</v>
      </c>
      <c r="AA414" s="25" t="s">
        <v>137</v>
      </c>
      <c r="AB414" s="25" t="s">
        <v>137</v>
      </c>
      <c r="AC414" s="25" t="s">
        <v>138</v>
      </c>
      <c r="AD414" s="25" t="s">
        <v>138</v>
      </c>
      <c r="AE414" s="25" t="s">
        <v>138</v>
      </c>
      <c r="AF414" s="25">
        <v>41</v>
      </c>
      <c r="AG414" s="25">
        <v>130</v>
      </c>
      <c r="AH414" s="25">
        <v>407</v>
      </c>
      <c r="AI414" s="24" t="s">
        <v>1726</v>
      </c>
      <c r="AJ414" s="24" t="s">
        <v>1726</v>
      </c>
      <c r="AK414" s="25"/>
    </row>
    <row r="415" s="10" customFormat="1" ht="54.75" customHeight="1" spans="1:37">
      <c r="A415" s="25" t="s">
        <v>127</v>
      </c>
      <c r="B415" s="23" t="s">
        <v>223</v>
      </c>
      <c r="C415" s="24" t="s">
        <v>1727</v>
      </c>
      <c r="D415" s="24" t="s">
        <v>1728</v>
      </c>
      <c r="E415" s="25" t="s">
        <v>166</v>
      </c>
      <c r="F415" s="25" t="s">
        <v>439</v>
      </c>
      <c r="G415" s="25" t="s">
        <v>133</v>
      </c>
      <c r="H415" s="25" t="s">
        <v>374</v>
      </c>
      <c r="I415" s="25" t="s">
        <v>375</v>
      </c>
      <c r="J415" s="25">
        <v>5222013</v>
      </c>
      <c r="K415" s="40">
        <f t="shared" si="16"/>
        <v>46</v>
      </c>
      <c r="L415" s="40">
        <f t="shared" si="17"/>
        <v>0</v>
      </c>
      <c r="M415" s="41"/>
      <c r="N415" s="41"/>
      <c r="O415" s="41"/>
      <c r="P415" s="41"/>
      <c r="Q415" s="41">
        <v>46</v>
      </c>
      <c r="R415" s="41"/>
      <c r="S415" s="41"/>
      <c r="T415" s="41"/>
      <c r="U415" s="41"/>
      <c r="V415" s="41"/>
      <c r="W415" s="41"/>
      <c r="X415" s="41"/>
      <c r="Y415" s="41"/>
      <c r="Z415" s="25" t="s">
        <v>136</v>
      </c>
      <c r="AA415" s="25" t="s">
        <v>137</v>
      </c>
      <c r="AB415" s="25" t="s">
        <v>137</v>
      </c>
      <c r="AC415" s="25" t="s">
        <v>138</v>
      </c>
      <c r="AD415" s="25" t="s">
        <v>138</v>
      </c>
      <c r="AE415" s="25" t="s">
        <v>138</v>
      </c>
      <c r="AF415" s="25">
        <v>79</v>
      </c>
      <c r="AG415" s="25">
        <v>181</v>
      </c>
      <c r="AH415" s="25">
        <v>980</v>
      </c>
      <c r="AI415" s="24" t="s">
        <v>1729</v>
      </c>
      <c r="AJ415" s="24" t="s">
        <v>1730</v>
      </c>
      <c r="AK415" s="25"/>
    </row>
    <row r="416" s="10" customFormat="1" ht="54.75" customHeight="1" spans="1:37">
      <c r="A416" s="25" t="s">
        <v>593</v>
      </c>
      <c r="B416" s="23" t="s">
        <v>593</v>
      </c>
      <c r="C416" s="24" t="s">
        <v>1731</v>
      </c>
      <c r="D416" s="24" t="s">
        <v>593</v>
      </c>
      <c r="E416" s="25" t="s">
        <v>131</v>
      </c>
      <c r="F416" s="25"/>
      <c r="G416" s="25" t="s">
        <v>133</v>
      </c>
      <c r="H416" s="25" t="s">
        <v>374</v>
      </c>
      <c r="I416" s="25" t="s">
        <v>375</v>
      </c>
      <c r="J416" s="25">
        <v>5222013</v>
      </c>
      <c r="K416" s="40">
        <f t="shared" si="16"/>
        <v>135</v>
      </c>
      <c r="L416" s="40">
        <f t="shared" si="17"/>
        <v>0</v>
      </c>
      <c r="M416" s="41"/>
      <c r="N416" s="41"/>
      <c r="O416" s="41"/>
      <c r="P416" s="41"/>
      <c r="Q416" s="41">
        <v>135</v>
      </c>
      <c r="R416" s="41"/>
      <c r="S416" s="41"/>
      <c r="T416" s="41"/>
      <c r="U416" s="41"/>
      <c r="V416" s="41"/>
      <c r="W416" s="41"/>
      <c r="X416" s="41"/>
      <c r="Y416" s="41"/>
      <c r="Z416" s="25" t="s">
        <v>136</v>
      </c>
      <c r="AA416" s="25" t="s">
        <v>137</v>
      </c>
      <c r="AB416" s="25" t="s">
        <v>138</v>
      </c>
      <c r="AC416" s="25" t="s">
        <v>138</v>
      </c>
      <c r="AD416" s="25" t="s">
        <v>138</v>
      </c>
      <c r="AE416" s="25" t="s">
        <v>138</v>
      </c>
      <c r="AF416" s="25"/>
      <c r="AG416" s="25"/>
      <c r="AH416" s="25"/>
      <c r="AI416" s="24"/>
      <c r="AJ416" s="24"/>
      <c r="AK416" s="25"/>
    </row>
    <row r="417" s="10" customFormat="1" ht="54.75" customHeight="1" spans="1:37">
      <c r="A417" s="25" t="s">
        <v>588</v>
      </c>
      <c r="B417" s="23" t="s">
        <v>595</v>
      </c>
      <c r="C417" s="24" t="s">
        <v>1732</v>
      </c>
      <c r="D417" s="24" t="s">
        <v>1733</v>
      </c>
      <c r="E417" s="25" t="s">
        <v>131</v>
      </c>
      <c r="F417" s="25"/>
      <c r="G417" s="25" t="s">
        <v>133</v>
      </c>
      <c r="H417" s="25" t="s">
        <v>374</v>
      </c>
      <c r="I417" s="25" t="s">
        <v>375</v>
      </c>
      <c r="J417" s="25">
        <v>5222013</v>
      </c>
      <c r="K417" s="40">
        <f t="shared" si="16"/>
        <v>40</v>
      </c>
      <c r="L417" s="40">
        <f t="shared" si="17"/>
        <v>0</v>
      </c>
      <c r="M417" s="41"/>
      <c r="N417" s="41"/>
      <c r="O417" s="41"/>
      <c r="P417" s="41"/>
      <c r="Q417" s="41">
        <v>40</v>
      </c>
      <c r="R417" s="41"/>
      <c r="S417" s="41"/>
      <c r="T417" s="41"/>
      <c r="U417" s="41"/>
      <c r="V417" s="41"/>
      <c r="W417" s="41"/>
      <c r="X417" s="41"/>
      <c r="Y417" s="41"/>
      <c r="Z417" s="25" t="s">
        <v>136</v>
      </c>
      <c r="AA417" s="25" t="s">
        <v>137</v>
      </c>
      <c r="AB417" s="25" t="s">
        <v>138</v>
      </c>
      <c r="AC417" s="25" t="s">
        <v>138</v>
      </c>
      <c r="AD417" s="25" t="s">
        <v>138</v>
      </c>
      <c r="AE417" s="25" t="s">
        <v>138</v>
      </c>
      <c r="AF417" s="25">
        <v>157</v>
      </c>
      <c r="AG417" s="25">
        <v>526</v>
      </c>
      <c r="AH417" s="25">
        <v>526</v>
      </c>
      <c r="AI417" s="24" t="s">
        <v>1734</v>
      </c>
      <c r="AJ417" s="24" t="s">
        <v>1735</v>
      </c>
      <c r="AK417" s="25"/>
    </row>
    <row r="418" s="10" customFormat="1" ht="54.75" customHeight="1" spans="1:37">
      <c r="A418" s="25" t="s">
        <v>588</v>
      </c>
      <c r="B418" s="23" t="s">
        <v>1736</v>
      </c>
      <c r="C418" s="24" t="s">
        <v>1737</v>
      </c>
      <c r="D418" s="24" t="s">
        <v>1738</v>
      </c>
      <c r="E418" s="25" t="s">
        <v>131</v>
      </c>
      <c r="F418" s="25"/>
      <c r="G418" s="25" t="s">
        <v>133</v>
      </c>
      <c r="H418" s="25" t="s">
        <v>1739</v>
      </c>
      <c r="I418" s="25" t="s">
        <v>1740</v>
      </c>
      <c r="J418" s="25">
        <v>5222342</v>
      </c>
      <c r="K418" s="40">
        <f t="shared" si="16"/>
        <v>300</v>
      </c>
      <c r="L418" s="40">
        <f t="shared" si="17"/>
        <v>300</v>
      </c>
      <c r="M418" s="41"/>
      <c r="N418" s="41">
        <v>300</v>
      </c>
      <c r="O418" s="41"/>
      <c r="P418" s="41"/>
      <c r="Q418" s="41"/>
      <c r="R418" s="41"/>
      <c r="S418" s="41"/>
      <c r="T418" s="41"/>
      <c r="U418" s="41"/>
      <c r="V418" s="41"/>
      <c r="W418" s="41"/>
      <c r="X418" s="41"/>
      <c r="Y418" s="41"/>
      <c r="Z418" s="25" t="s">
        <v>136</v>
      </c>
      <c r="AA418" s="25" t="s">
        <v>137</v>
      </c>
      <c r="AB418" s="25" t="s">
        <v>138</v>
      </c>
      <c r="AC418" s="25" t="s">
        <v>138</v>
      </c>
      <c r="AD418" s="25" t="s">
        <v>138</v>
      </c>
      <c r="AE418" s="25" t="s">
        <v>138</v>
      </c>
      <c r="AF418" s="25">
        <v>300</v>
      </c>
      <c r="AG418" s="25">
        <v>300</v>
      </c>
      <c r="AH418" s="25">
        <v>300</v>
      </c>
      <c r="AI418" s="24" t="s">
        <v>1741</v>
      </c>
      <c r="AJ418" s="24" t="s">
        <v>1742</v>
      </c>
      <c r="AK418" s="25"/>
    </row>
    <row r="419" s="10" customFormat="1" ht="54.75" customHeight="1" spans="1:37">
      <c r="A419" s="25" t="s">
        <v>147</v>
      </c>
      <c r="B419" s="23" t="s">
        <v>259</v>
      </c>
      <c r="C419" s="24" t="s">
        <v>1743</v>
      </c>
      <c r="D419" s="24" t="s">
        <v>1744</v>
      </c>
      <c r="E419" s="25" t="s">
        <v>166</v>
      </c>
      <c r="F419" s="25" t="s">
        <v>983</v>
      </c>
      <c r="G419" s="25" t="s">
        <v>133</v>
      </c>
      <c r="H419" s="25" t="s">
        <v>836</v>
      </c>
      <c r="I419" s="25" t="s">
        <v>747</v>
      </c>
      <c r="J419" s="25">
        <v>5222139</v>
      </c>
      <c r="K419" s="40">
        <f t="shared" si="16"/>
        <v>1.24</v>
      </c>
      <c r="L419" s="40">
        <f t="shared" si="17"/>
        <v>1.24</v>
      </c>
      <c r="M419" s="41"/>
      <c r="N419" s="41">
        <v>1.24</v>
      </c>
      <c r="O419" s="41"/>
      <c r="P419" s="41"/>
      <c r="Q419" s="41"/>
      <c r="R419" s="41"/>
      <c r="S419" s="41"/>
      <c r="T419" s="41"/>
      <c r="U419" s="41"/>
      <c r="V419" s="41"/>
      <c r="W419" s="41"/>
      <c r="X419" s="41"/>
      <c r="Y419" s="41"/>
      <c r="Z419" s="25" t="s">
        <v>136</v>
      </c>
      <c r="AA419" s="25" t="s">
        <v>137</v>
      </c>
      <c r="AB419" s="25" t="s">
        <v>137</v>
      </c>
      <c r="AC419" s="25" t="s">
        <v>137</v>
      </c>
      <c r="AD419" s="25" t="s">
        <v>137</v>
      </c>
      <c r="AE419" s="25" t="s">
        <v>138</v>
      </c>
      <c r="AF419" s="25">
        <v>48</v>
      </c>
      <c r="AG419" s="25">
        <v>94</v>
      </c>
      <c r="AH419" s="25">
        <v>94</v>
      </c>
      <c r="AI419" s="24" t="s">
        <v>1745</v>
      </c>
      <c r="AJ419" s="24" t="s">
        <v>1746</v>
      </c>
      <c r="AK419" s="25"/>
    </row>
    <row r="420" s="10" customFormat="1" ht="54.75" customHeight="1" spans="1:37">
      <c r="A420" s="25" t="s">
        <v>147</v>
      </c>
      <c r="B420" s="23" t="s">
        <v>259</v>
      </c>
      <c r="C420" s="24" t="s">
        <v>1747</v>
      </c>
      <c r="D420" s="24" t="s">
        <v>1748</v>
      </c>
      <c r="E420" s="25" t="s">
        <v>198</v>
      </c>
      <c r="F420" s="25" t="s">
        <v>353</v>
      </c>
      <c r="G420" s="25" t="s">
        <v>133</v>
      </c>
      <c r="H420" s="25" t="s">
        <v>836</v>
      </c>
      <c r="I420" s="25" t="s">
        <v>747</v>
      </c>
      <c r="J420" s="25">
        <v>5222139</v>
      </c>
      <c r="K420" s="40">
        <f t="shared" si="16"/>
        <v>0.59</v>
      </c>
      <c r="L420" s="40">
        <f t="shared" si="17"/>
        <v>0.59</v>
      </c>
      <c r="M420" s="41"/>
      <c r="N420" s="41">
        <v>0.59</v>
      </c>
      <c r="O420" s="41"/>
      <c r="P420" s="41"/>
      <c r="Q420" s="41"/>
      <c r="R420" s="41"/>
      <c r="S420" s="41"/>
      <c r="T420" s="41"/>
      <c r="U420" s="41"/>
      <c r="V420" s="41"/>
      <c r="W420" s="41"/>
      <c r="X420" s="41"/>
      <c r="Y420" s="41"/>
      <c r="Z420" s="25" t="s">
        <v>136</v>
      </c>
      <c r="AA420" s="25" t="s">
        <v>137</v>
      </c>
      <c r="AB420" s="25" t="s">
        <v>137</v>
      </c>
      <c r="AC420" s="25" t="s">
        <v>137</v>
      </c>
      <c r="AD420" s="25" t="s">
        <v>137</v>
      </c>
      <c r="AE420" s="25" t="s">
        <v>138</v>
      </c>
      <c r="AF420" s="25">
        <v>42</v>
      </c>
      <c r="AG420" s="25">
        <v>118</v>
      </c>
      <c r="AH420" s="25">
        <v>227</v>
      </c>
      <c r="AI420" s="24" t="s">
        <v>1749</v>
      </c>
      <c r="AJ420" s="24" t="s">
        <v>1750</v>
      </c>
      <c r="AK420" s="25"/>
    </row>
    <row r="421" s="10" customFormat="1" ht="54.75" customHeight="1" spans="1:37">
      <c r="A421" s="25" t="s">
        <v>147</v>
      </c>
      <c r="B421" s="23" t="s">
        <v>259</v>
      </c>
      <c r="C421" s="24" t="s">
        <v>1751</v>
      </c>
      <c r="D421" s="24" t="s">
        <v>1752</v>
      </c>
      <c r="E421" s="25" t="s">
        <v>198</v>
      </c>
      <c r="F421" s="25" t="s">
        <v>198</v>
      </c>
      <c r="G421" s="25" t="s">
        <v>133</v>
      </c>
      <c r="H421" s="25" t="s">
        <v>836</v>
      </c>
      <c r="I421" s="25" t="s">
        <v>747</v>
      </c>
      <c r="J421" s="25">
        <v>5222139</v>
      </c>
      <c r="K421" s="40">
        <f t="shared" si="16"/>
        <v>34.29</v>
      </c>
      <c r="L421" s="40">
        <f t="shared" si="17"/>
        <v>34.29</v>
      </c>
      <c r="M421" s="41"/>
      <c r="N421" s="41">
        <v>34.29</v>
      </c>
      <c r="O421" s="41"/>
      <c r="P421" s="41"/>
      <c r="Q421" s="41"/>
      <c r="R421" s="41"/>
      <c r="S421" s="41"/>
      <c r="T421" s="41"/>
      <c r="U421" s="41"/>
      <c r="V421" s="41"/>
      <c r="W421" s="41"/>
      <c r="X421" s="41"/>
      <c r="Y421" s="41"/>
      <c r="Z421" s="25" t="s">
        <v>136</v>
      </c>
      <c r="AA421" s="25" t="s">
        <v>137</v>
      </c>
      <c r="AB421" s="25" t="s">
        <v>138</v>
      </c>
      <c r="AC421" s="25" t="s">
        <v>137</v>
      </c>
      <c r="AD421" s="25" t="s">
        <v>137</v>
      </c>
      <c r="AE421" s="25" t="s">
        <v>138</v>
      </c>
      <c r="AF421" s="25">
        <v>71</v>
      </c>
      <c r="AG421" s="25">
        <v>199</v>
      </c>
      <c r="AH421" s="25">
        <v>199</v>
      </c>
      <c r="AI421" s="24" t="s">
        <v>1753</v>
      </c>
      <c r="AJ421" s="24" t="s">
        <v>1754</v>
      </c>
      <c r="AK421" s="25"/>
    </row>
    <row r="422" s="10" customFormat="1" ht="54.75" customHeight="1" spans="1:37">
      <c r="A422" s="25" t="s">
        <v>147</v>
      </c>
      <c r="B422" s="23" t="s">
        <v>259</v>
      </c>
      <c r="C422" s="24" t="s">
        <v>1755</v>
      </c>
      <c r="D422" s="24" t="s">
        <v>1756</v>
      </c>
      <c r="E422" s="25" t="s">
        <v>192</v>
      </c>
      <c r="F422" s="25" t="s">
        <v>667</v>
      </c>
      <c r="G422" s="25" t="s">
        <v>133</v>
      </c>
      <c r="H422" s="25" t="s">
        <v>836</v>
      </c>
      <c r="I422" s="25" t="s">
        <v>747</v>
      </c>
      <c r="J422" s="25">
        <v>5222139</v>
      </c>
      <c r="K422" s="40">
        <f t="shared" si="16"/>
        <v>16.25</v>
      </c>
      <c r="L422" s="40">
        <f t="shared" si="17"/>
        <v>16.25</v>
      </c>
      <c r="M422" s="41"/>
      <c r="N422" s="41">
        <v>16.25</v>
      </c>
      <c r="O422" s="41"/>
      <c r="P422" s="41"/>
      <c r="Q422" s="41"/>
      <c r="R422" s="41"/>
      <c r="S422" s="41"/>
      <c r="T422" s="41"/>
      <c r="U422" s="41"/>
      <c r="V422" s="41"/>
      <c r="W422" s="41"/>
      <c r="X422" s="41"/>
      <c r="Y422" s="41"/>
      <c r="Z422" s="25" t="s">
        <v>136</v>
      </c>
      <c r="AA422" s="25" t="s">
        <v>137</v>
      </c>
      <c r="AB422" s="25" t="s">
        <v>137</v>
      </c>
      <c r="AC422" s="25" t="s">
        <v>137</v>
      </c>
      <c r="AD422" s="25" t="s">
        <v>137</v>
      </c>
      <c r="AE422" s="25" t="s">
        <v>138</v>
      </c>
      <c r="AF422" s="25">
        <v>52</v>
      </c>
      <c r="AG422" s="25">
        <v>143</v>
      </c>
      <c r="AH422" s="25">
        <v>143</v>
      </c>
      <c r="AI422" s="24" t="s">
        <v>1757</v>
      </c>
      <c r="AJ422" s="24" t="s">
        <v>1758</v>
      </c>
      <c r="AK422" s="25"/>
    </row>
    <row r="423" s="10" customFormat="1" ht="54.75" customHeight="1" spans="1:37">
      <c r="A423" s="25" t="s">
        <v>147</v>
      </c>
      <c r="B423" s="23" t="s">
        <v>259</v>
      </c>
      <c r="C423" s="24" t="s">
        <v>1759</v>
      </c>
      <c r="D423" s="24" t="s">
        <v>1760</v>
      </c>
      <c r="E423" s="25" t="s">
        <v>192</v>
      </c>
      <c r="F423" s="25" t="s">
        <v>1761</v>
      </c>
      <c r="G423" s="25" t="s">
        <v>133</v>
      </c>
      <c r="H423" s="25" t="s">
        <v>836</v>
      </c>
      <c r="I423" s="25" t="s">
        <v>747</v>
      </c>
      <c r="J423" s="25">
        <v>5222139</v>
      </c>
      <c r="K423" s="40">
        <f t="shared" si="16"/>
        <v>40.03</v>
      </c>
      <c r="L423" s="40">
        <f t="shared" si="17"/>
        <v>40.03</v>
      </c>
      <c r="M423" s="41"/>
      <c r="N423" s="41">
        <v>40.03</v>
      </c>
      <c r="O423" s="41"/>
      <c r="P423" s="41"/>
      <c r="Q423" s="41"/>
      <c r="R423" s="41"/>
      <c r="S423" s="41"/>
      <c r="T423" s="41"/>
      <c r="U423" s="41"/>
      <c r="V423" s="41"/>
      <c r="W423" s="41"/>
      <c r="X423" s="41"/>
      <c r="Y423" s="41"/>
      <c r="Z423" s="25" t="s">
        <v>136</v>
      </c>
      <c r="AA423" s="25" t="s">
        <v>137</v>
      </c>
      <c r="AB423" s="25" t="s">
        <v>137</v>
      </c>
      <c r="AC423" s="25" t="s">
        <v>137</v>
      </c>
      <c r="AD423" s="25" t="s">
        <v>137</v>
      </c>
      <c r="AE423" s="25" t="s">
        <v>138</v>
      </c>
      <c r="AF423" s="25">
        <v>17</v>
      </c>
      <c r="AG423" s="25">
        <v>40</v>
      </c>
      <c r="AH423" s="25">
        <v>40</v>
      </c>
      <c r="AI423" s="24" t="s">
        <v>1762</v>
      </c>
      <c r="AJ423" s="24" t="s">
        <v>1763</v>
      </c>
      <c r="AK423" s="25"/>
    </row>
    <row r="424" s="10" customFormat="1" ht="54.75" customHeight="1" spans="1:37">
      <c r="A424" s="25" t="s">
        <v>147</v>
      </c>
      <c r="B424" s="23" t="s">
        <v>259</v>
      </c>
      <c r="C424" s="24" t="s">
        <v>1764</v>
      </c>
      <c r="D424" s="24" t="s">
        <v>1765</v>
      </c>
      <c r="E424" s="25" t="s">
        <v>233</v>
      </c>
      <c r="F424" s="25" t="s">
        <v>233</v>
      </c>
      <c r="G424" s="25" t="s">
        <v>133</v>
      </c>
      <c r="H424" s="25" t="s">
        <v>836</v>
      </c>
      <c r="I424" s="25" t="s">
        <v>747</v>
      </c>
      <c r="J424" s="25">
        <v>5222139</v>
      </c>
      <c r="K424" s="40">
        <f t="shared" si="16"/>
        <v>18.93</v>
      </c>
      <c r="L424" s="40">
        <f t="shared" si="17"/>
        <v>18.93</v>
      </c>
      <c r="M424" s="41"/>
      <c r="N424" s="41">
        <v>18.93</v>
      </c>
      <c r="O424" s="41"/>
      <c r="P424" s="41"/>
      <c r="Q424" s="41"/>
      <c r="R424" s="41"/>
      <c r="S424" s="41"/>
      <c r="T424" s="41"/>
      <c r="U424" s="41"/>
      <c r="V424" s="41"/>
      <c r="W424" s="41"/>
      <c r="X424" s="41"/>
      <c r="Y424" s="41"/>
      <c r="Z424" s="25" t="s">
        <v>136</v>
      </c>
      <c r="AA424" s="25" t="s">
        <v>137</v>
      </c>
      <c r="AB424" s="25" t="s">
        <v>138</v>
      </c>
      <c r="AC424" s="25" t="s">
        <v>137</v>
      </c>
      <c r="AD424" s="25" t="s">
        <v>137</v>
      </c>
      <c r="AE424" s="25" t="s">
        <v>138</v>
      </c>
      <c r="AF424" s="25">
        <v>91</v>
      </c>
      <c r="AG424" s="25">
        <v>221</v>
      </c>
      <c r="AH424" s="25">
        <v>221</v>
      </c>
      <c r="AI424" s="24" t="s">
        <v>1766</v>
      </c>
      <c r="AJ424" s="24" t="s">
        <v>1767</v>
      </c>
      <c r="AK424" s="25"/>
    </row>
    <row r="425" s="10" customFormat="1" ht="54.75" customHeight="1" spans="1:37">
      <c r="A425" s="25" t="s">
        <v>147</v>
      </c>
      <c r="B425" s="23" t="s">
        <v>259</v>
      </c>
      <c r="C425" s="24" t="s">
        <v>1768</v>
      </c>
      <c r="D425" s="24" t="s">
        <v>1769</v>
      </c>
      <c r="E425" s="25" t="s">
        <v>177</v>
      </c>
      <c r="F425" s="25" t="s">
        <v>549</v>
      </c>
      <c r="G425" s="25" t="s">
        <v>133</v>
      </c>
      <c r="H425" s="25" t="s">
        <v>836</v>
      </c>
      <c r="I425" s="25" t="s">
        <v>747</v>
      </c>
      <c r="J425" s="25">
        <v>5222139</v>
      </c>
      <c r="K425" s="40">
        <f t="shared" si="16"/>
        <v>35.58</v>
      </c>
      <c r="L425" s="40">
        <f t="shared" si="17"/>
        <v>35.58</v>
      </c>
      <c r="M425" s="41"/>
      <c r="N425" s="41">
        <v>35.58</v>
      </c>
      <c r="O425" s="41"/>
      <c r="P425" s="41"/>
      <c r="Q425" s="41"/>
      <c r="R425" s="41"/>
      <c r="S425" s="41"/>
      <c r="T425" s="41"/>
      <c r="U425" s="41"/>
      <c r="V425" s="41"/>
      <c r="W425" s="41"/>
      <c r="X425" s="41"/>
      <c r="Y425" s="41"/>
      <c r="Z425" s="25" t="s">
        <v>136</v>
      </c>
      <c r="AA425" s="25" t="s">
        <v>137</v>
      </c>
      <c r="AB425" s="25" t="s">
        <v>137</v>
      </c>
      <c r="AC425" s="25" t="s">
        <v>137</v>
      </c>
      <c r="AD425" s="25" t="s">
        <v>137</v>
      </c>
      <c r="AE425" s="25" t="s">
        <v>138</v>
      </c>
      <c r="AF425" s="25">
        <v>74</v>
      </c>
      <c r="AG425" s="25">
        <v>117</v>
      </c>
      <c r="AH425" s="25">
        <v>117</v>
      </c>
      <c r="AI425" s="24" t="s">
        <v>1770</v>
      </c>
      <c r="AJ425" s="24" t="s">
        <v>1771</v>
      </c>
      <c r="AK425" s="25"/>
    </row>
    <row r="426" s="10" customFormat="1" ht="54.75" customHeight="1" spans="1:37">
      <c r="A426" s="25" t="s">
        <v>147</v>
      </c>
      <c r="B426" s="23" t="s">
        <v>259</v>
      </c>
      <c r="C426" s="24" t="s">
        <v>1772</v>
      </c>
      <c r="D426" s="24" t="s">
        <v>1773</v>
      </c>
      <c r="E426" s="25" t="s">
        <v>166</v>
      </c>
      <c r="F426" s="25" t="s">
        <v>283</v>
      </c>
      <c r="G426" s="25" t="s">
        <v>133</v>
      </c>
      <c r="H426" s="25" t="s">
        <v>836</v>
      </c>
      <c r="I426" s="25" t="s">
        <v>747</v>
      </c>
      <c r="J426" s="25">
        <v>5222139</v>
      </c>
      <c r="K426" s="40">
        <f t="shared" si="16"/>
        <v>137.72</v>
      </c>
      <c r="L426" s="40">
        <f t="shared" si="17"/>
        <v>137.72</v>
      </c>
      <c r="M426" s="41"/>
      <c r="N426" s="41">
        <v>137.72</v>
      </c>
      <c r="O426" s="41"/>
      <c r="P426" s="41"/>
      <c r="Q426" s="41"/>
      <c r="R426" s="41"/>
      <c r="S426" s="41"/>
      <c r="T426" s="41"/>
      <c r="U426" s="41"/>
      <c r="V426" s="41"/>
      <c r="W426" s="41"/>
      <c r="X426" s="41"/>
      <c r="Y426" s="41"/>
      <c r="Z426" s="25" t="s">
        <v>136</v>
      </c>
      <c r="AA426" s="25" t="s">
        <v>137</v>
      </c>
      <c r="AB426" s="25" t="s">
        <v>138</v>
      </c>
      <c r="AC426" s="25" t="s">
        <v>137</v>
      </c>
      <c r="AD426" s="25" t="s">
        <v>137</v>
      </c>
      <c r="AE426" s="25" t="s">
        <v>138</v>
      </c>
      <c r="AF426" s="25">
        <v>41</v>
      </c>
      <c r="AG426" s="25">
        <v>141</v>
      </c>
      <c r="AH426" s="25">
        <v>141</v>
      </c>
      <c r="AI426" s="24" t="s">
        <v>1774</v>
      </c>
      <c r="AJ426" s="24" t="s">
        <v>1775</v>
      </c>
      <c r="AK426" s="25"/>
    </row>
    <row r="427" s="10" customFormat="1" ht="54.75" customHeight="1" spans="1:37">
      <c r="A427" s="25" t="s">
        <v>147</v>
      </c>
      <c r="B427" s="23" t="s">
        <v>259</v>
      </c>
      <c r="C427" s="24" t="s">
        <v>1776</v>
      </c>
      <c r="D427" s="24" t="s">
        <v>1777</v>
      </c>
      <c r="E427" s="25" t="s">
        <v>218</v>
      </c>
      <c r="F427" s="25" t="s">
        <v>855</v>
      </c>
      <c r="G427" s="25" t="s">
        <v>133</v>
      </c>
      <c r="H427" s="25" t="s">
        <v>836</v>
      </c>
      <c r="I427" s="25" t="s">
        <v>747</v>
      </c>
      <c r="J427" s="25">
        <v>5222139</v>
      </c>
      <c r="K427" s="40">
        <f t="shared" si="16"/>
        <v>14.27</v>
      </c>
      <c r="L427" s="40">
        <f t="shared" si="17"/>
        <v>14.27</v>
      </c>
      <c r="M427" s="41"/>
      <c r="N427" s="41">
        <v>14.27</v>
      </c>
      <c r="O427" s="41"/>
      <c r="P427" s="41"/>
      <c r="Q427" s="41"/>
      <c r="R427" s="41"/>
      <c r="S427" s="41"/>
      <c r="T427" s="41"/>
      <c r="U427" s="41"/>
      <c r="V427" s="41"/>
      <c r="W427" s="41"/>
      <c r="X427" s="41"/>
      <c r="Y427" s="41"/>
      <c r="Z427" s="25" t="s">
        <v>136</v>
      </c>
      <c r="AA427" s="25" t="s">
        <v>137</v>
      </c>
      <c r="AB427" s="25" t="s">
        <v>138</v>
      </c>
      <c r="AC427" s="25" t="s">
        <v>137</v>
      </c>
      <c r="AD427" s="25" t="s">
        <v>137</v>
      </c>
      <c r="AE427" s="25" t="s">
        <v>138</v>
      </c>
      <c r="AF427" s="25">
        <v>1</v>
      </c>
      <c r="AG427" s="25">
        <v>4</v>
      </c>
      <c r="AH427" s="25">
        <v>4</v>
      </c>
      <c r="AI427" s="24" t="s">
        <v>1778</v>
      </c>
      <c r="AJ427" s="24" t="s">
        <v>1779</v>
      </c>
      <c r="AK427" s="25"/>
    </row>
    <row r="428" s="10" customFormat="1" ht="54.75" customHeight="1" spans="1:37">
      <c r="A428" s="25" t="s">
        <v>147</v>
      </c>
      <c r="B428" s="23" t="s">
        <v>259</v>
      </c>
      <c r="C428" s="24" t="s">
        <v>1780</v>
      </c>
      <c r="D428" s="24" t="s">
        <v>1781</v>
      </c>
      <c r="E428" s="25" t="s">
        <v>218</v>
      </c>
      <c r="F428" s="25" t="s">
        <v>373</v>
      </c>
      <c r="G428" s="25" t="s">
        <v>133</v>
      </c>
      <c r="H428" s="25" t="s">
        <v>836</v>
      </c>
      <c r="I428" s="25" t="s">
        <v>747</v>
      </c>
      <c r="J428" s="25">
        <v>5222139</v>
      </c>
      <c r="K428" s="40">
        <f t="shared" si="16"/>
        <v>4.03</v>
      </c>
      <c r="L428" s="40">
        <f t="shared" si="17"/>
        <v>4.03</v>
      </c>
      <c r="M428" s="41"/>
      <c r="N428" s="41">
        <v>4.03</v>
      </c>
      <c r="O428" s="41"/>
      <c r="P428" s="41"/>
      <c r="Q428" s="41"/>
      <c r="R428" s="41"/>
      <c r="S428" s="41"/>
      <c r="T428" s="41"/>
      <c r="U428" s="41"/>
      <c r="V428" s="41"/>
      <c r="W428" s="41"/>
      <c r="X428" s="41"/>
      <c r="Y428" s="41"/>
      <c r="Z428" s="25" t="s">
        <v>136</v>
      </c>
      <c r="AA428" s="25" t="s">
        <v>137</v>
      </c>
      <c r="AB428" s="25" t="s">
        <v>137</v>
      </c>
      <c r="AC428" s="25" t="s">
        <v>137</v>
      </c>
      <c r="AD428" s="25" t="s">
        <v>137</v>
      </c>
      <c r="AE428" s="25" t="s">
        <v>138</v>
      </c>
      <c r="AF428" s="25">
        <v>48</v>
      </c>
      <c r="AG428" s="25">
        <v>125</v>
      </c>
      <c r="AH428" s="25">
        <v>125</v>
      </c>
      <c r="AI428" s="24" t="s">
        <v>1782</v>
      </c>
      <c r="AJ428" s="24" t="s">
        <v>1783</v>
      </c>
      <c r="AK428" s="25"/>
    </row>
    <row r="429" s="10" customFormat="1" ht="54.75" customHeight="1" spans="1:37">
      <c r="A429" s="25" t="s">
        <v>147</v>
      </c>
      <c r="B429" s="23" t="s">
        <v>259</v>
      </c>
      <c r="C429" s="24" t="s">
        <v>1784</v>
      </c>
      <c r="D429" s="24" t="s">
        <v>1785</v>
      </c>
      <c r="E429" s="25" t="s">
        <v>504</v>
      </c>
      <c r="F429" s="25" t="s">
        <v>172</v>
      </c>
      <c r="G429" s="25" t="s">
        <v>133</v>
      </c>
      <c r="H429" s="25" t="s">
        <v>836</v>
      </c>
      <c r="I429" s="25" t="s">
        <v>747</v>
      </c>
      <c r="J429" s="25">
        <v>5222139</v>
      </c>
      <c r="K429" s="40">
        <f t="shared" ref="K429:K442" si="18">L429+Q429+R429+U429+V429+W429</f>
        <v>1.67</v>
      </c>
      <c r="L429" s="40">
        <f t="shared" ref="L429:L442" si="19">SUM(M429:P429)</f>
        <v>1.67</v>
      </c>
      <c r="M429" s="41"/>
      <c r="N429" s="41">
        <v>1.67</v>
      </c>
      <c r="O429" s="41"/>
      <c r="P429" s="41"/>
      <c r="Q429" s="41"/>
      <c r="R429" s="41"/>
      <c r="S429" s="41"/>
      <c r="T429" s="41"/>
      <c r="U429" s="41"/>
      <c r="V429" s="41"/>
      <c r="W429" s="41"/>
      <c r="X429" s="41"/>
      <c r="Y429" s="41"/>
      <c r="Z429" s="25" t="s">
        <v>136</v>
      </c>
      <c r="AA429" s="25" t="s">
        <v>137</v>
      </c>
      <c r="AB429" s="25" t="s">
        <v>137</v>
      </c>
      <c r="AC429" s="25" t="s">
        <v>137</v>
      </c>
      <c r="AD429" s="25" t="s">
        <v>137</v>
      </c>
      <c r="AE429" s="25" t="s">
        <v>138</v>
      </c>
      <c r="AF429" s="25">
        <v>29</v>
      </c>
      <c r="AG429" s="25">
        <v>58</v>
      </c>
      <c r="AH429" s="25">
        <v>58</v>
      </c>
      <c r="AI429" s="24" t="s">
        <v>1786</v>
      </c>
      <c r="AJ429" s="24" t="s">
        <v>1787</v>
      </c>
      <c r="AK429" s="25"/>
    </row>
    <row r="430" s="10" customFormat="1" ht="54.75" customHeight="1" spans="1:37">
      <c r="A430" s="25" t="s">
        <v>147</v>
      </c>
      <c r="B430" s="23" t="s">
        <v>259</v>
      </c>
      <c r="C430" s="24" t="s">
        <v>1788</v>
      </c>
      <c r="D430" s="24" t="s">
        <v>1789</v>
      </c>
      <c r="E430" s="25" t="s">
        <v>213</v>
      </c>
      <c r="F430" s="25" t="s">
        <v>1790</v>
      </c>
      <c r="G430" s="25" t="s">
        <v>133</v>
      </c>
      <c r="H430" s="25" t="s">
        <v>836</v>
      </c>
      <c r="I430" s="25" t="s">
        <v>747</v>
      </c>
      <c r="J430" s="25">
        <v>5222139</v>
      </c>
      <c r="K430" s="40">
        <f t="shared" si="18"/>
        <v>14.08</v>
      </c>
      <c r="L430" s="40">
        <f t="shared" si="19"/>
        <v>14.08</v>
      </c>
      <c r="M430" s="41"/>
      <c r="N430" s="41">
        <v>14.08</v>
      </c>
      <c r="O430" s="41"/>
      <c r="P430" s="41"/>
      <c r="Q430" s="41"/>
      <c r="R430" s="41"/>
      <c r="S430" s="41"/>
      <c r="T430" s="41"/>
      <c r="U430" s="41"/>
      <c r="V430" s="41"/>
      <c r="W430" s="41"/>
      <c r="X430" s="41"/>
      <c r="Y430" s="41"/>
      <c r="Z430" s="25" t="s">
        <v>136</v>
      </c>
      <c r="AA430" s="25" t="s">
        <v>137</v>
      </c>
      <c r="AB430" s="25" t="s">
        <v>138</v>
      </c>
      <c r="AC430" s="25" t="s">
        <v>137</v>
      </c>
      <c r="AD430" s="25" t="s">
        <v>137</v>
      </c>
      <c r="AE430" s="25" t="s">
        <v>138</v>
      </c>
      <c r="AF430" s="25">
        <v>1</v>
      </c>
      <c r="AG430" s="25">
        <v>3</v>
      </c>
      <c r="AH430" s="25">
        <v>3</v>
      </c>
      <c r="AI430" s="24" t="s">
        <v>1791</v>
      </c>
      <c r="AJ430" s="24" t="s">
        <v>1792</v>
      </c>
      <c r="AK430" s="25"/>
    </row>
    <row r="431" s="10" customFormat="1" ht="54.75" customHeight="1" spans="1:37">
      <c r="A431" s="25" t="s">
        <v>147</v>
      </c>
      <c r="B431" s="23" t="s">
        <v>259</v>
      </c>
      <c r="C431" s="24" t="s">
        <v>1793</v>
      </c>
      <c r="D431" s="24" t="s">
        <v>1794</v>
      </c>
      <c r="E431" s="25" t="s">
        <v>207</v>
      </c>
      <c r="F431" s="25" t="s">
        <v>207</v>
      </c>
      <c r="G431" s="25" t="s">
        <v>133</v>
      </c>
      <c r="H431" s="25" t="s">
        <v>836</v>
      </c>
      <c r="I431" s="25" t="s">
        <v>747</v>
      </c>
      <c r="J431" s="25">
        <v>5222139</v>
      </c>
      <c r="K431" s="40">
        <f t="shared" si="18"/>
        <v>30.01</v>
      </c>
      <c r="L431" s="40">
        <f t="shared" si="19"/>
        <v>30.01</v>
      </c>
      <c r="M431" s="41"/>
      <c r="N431" s="41">
        <v>30.01</v>
      </c>
      <c r="O431" s="41"/>
      <c r="P431" s="41"/>
      <c r="Q431" s="41"/>
      <c r="R431" s="41"/>
      <c r="S431" s="41"/>
      <c r="T431" s="41"/>
      <c r="U431" s="41"/>
      <c r="V431" s="41"/>
      <c r="W431" s="41"/>
      <c r="X431" s="41"/>
      <c r="Y431" s="41"/>
      <c r="Z431" s="25" t="s">
        <v>136</v>
      </c>
      <c r="AA431" s="25" t="s">
        <v>137</v>
      </c>
      <c r="AB431" s="25" t="s">
        <v>137</v>
      </c>
      <c r="AC431" s="25" t="s">
        <v>137</v>
      </c>
      <c r="AD431" s="25" t="s">
        <v>137</v>
      </c>
      <c r="AE431" s="25" t="s">
        <v>138</v>
      </c>
      <c r="AF431" s="25">
        <v>36</v>
      </c>
      <c r="AG431" s="25">
        <v>99</v>
      </c>
      <c r="AH431" s="25">
        <v>99</v>
      </c>
      <c r="AI431" s="24" t="s">
        <v>1795</v>
      </c>
      <c r="AJ431" s="24" t="s">
        <v>1796</v>
      </c>
      <c r="AK431" s="25"/>
    </row>
    <row r="432" s="10" customFormat="1" ht="54.75" customHeight="1" spans="1:37">
      <c r="A432" s="25" t="s">
        <v>147</v>
      </c>
      <c r="B432" s="23" t="s">
        <v>259</v>
      </c>
      <c r="C432" s="24" t="s">
        <v>1797</v>
      </c>
      <c r="D432" s="24" t="s">
        <v>1798</v>
      </c>
      <c r="E432" s="25" t="s">
        <v>177</v>
      </c>
      <c r="F432" s="25" t="s">
        <v>1799</v>
      </c>
      <c r="G432" s="25" t="s">
        <v>133</v>
      </c>
      <c r="H432" s="25" t="s">
        <v>836</v>
      </c>
      <c r="I432" s="25" t="s">
        <v>747</v>
      </c>
      <c r="J432" s="25">
        <v>5222139</v>
      </c>
      <c r="K432" s="40">
        <f t="shared" si="18"/>
        <v>25.63</v>
      </c>
      <c r="L432" s="40">
        <f t="shared" si="19"/>
        <v>25.63</v>
      </c>
      <c r="M432" s="41"/>
      <c r="N432" s="41">
        <v>25.63</v>
      </c>
      <c r="O432" s="41"/>
      <c r="P432" s="41"/>
      <c r="Q432" s="41"/>
      <c r="R432" s="41"/>
      <c r="S432" s="41"/>
      <c r="T432" s="41"/>
      <c r="U432" s="41"/>
      <c r="V432" s="41"/>
      <c r="W432" s="41"/>
      <c r="X432" s="41"/>
      <c r="Y432" s="41"/>
      <c r="Z432" s="25" t="s">
        <v>136</v>
      </c>
      <c r="AA432" s="25" t="s">
        <v>137</v>
      </c>
      <c r="AB432" s="25" t="s">
        <v>138</v>
      </c>
      <c r="AC432" s="25" t="s">
        <v>137</v>
      </c>
      <c r="AD432" s="25" t="s">
        <v>137</v>
      </c>
      <c r="AE432" s="25" t="s">
        <v>137</v>
      </c>
      <c r="AF432" s="25">
        <v>58</v>
      </c>
      <c r="AG432" s="25">
        <v>211</v>
      </c>
      <c r="AH432" s="25">
        <v>211</v>
      </c>
      <c r="AI432" s="24" t="s">
        <v>1800</v>
      </c>
      <c r="AJ432" s="24" t="s">
        <v>1801</v>
      </c>
      <c r="AK432" s="25"/>
    </row>
    <row r="433" s="10" customFormat="1" ht="54.75" customHeight="1" spans="1:37">
      <c r="A433" s="25" t="s">
        <v>147</v>
      </c>
      <c r="B433" s="23" t="s">
        <v>153</v>
      </c>
      <c r="C433" s="24" t="s">
        <v>1802</v>
      </c>
      <c r="D433" s="24" t="s">
        <v>1803</v>
      </c>
      <c r="E433" s="25" t="s">
        <v>192</v>
      </c>
      <c r="F433" s="25" t="s">
        <v>1804</v>
      </c>
      <c r="G433" s="25" t="s">
        <v>133</v>
      </c>
      <c r="H433" s="25" t="s">
        <v>836</v>
      </c>
      <c r="I433" s="25" t="s">
        <v>747</v>
      </c>
      <c r="J433" s="25">
        <v>5222139</v>
      </c>
      <c r="K433" s="40">
        <f t="shared" si="18"/>
        <v>29.86</v>
      </c>
      <c r="L433" s="40">
        <f t="shared" si="19"/>
        <v>29.86</v>
      </c>
      <c r="M433" s="41"/>
      <c r="N433" s="41">
        <v>29.86</v>
      </c>
      <c r="O433" s="41"/>
      <c r="P433" s="41"/>
      <c r="Q433" s="41"/>
      <c r="R433" s="41"/>
      <c r="S433" s="41"/>
      <c r="T433" s="41"/>
      <c r="U433" s="41"/>
      <c r="V433" s="41"/>
      <c r="W433" s="41"/>
      <c r="X433" s="41"/>
      <c r="Y433" s="41"/>
      <c r="Z433" s="25" t="s">
        <v>136</v>
      </c>
      <c r="AA433" s="25" t="s">
        <v>137</v>
      </c>
      <c r="AB433" s="25" t="s">
        <v>137</v>
      </c>
      <c r="AC433" s="25" t="s">
        <v>137</v>
      </c>
      <c r="AD433" s="25" t="s">
        <v>137</v>
      </c>
      <c r="AE433" s="25" t="s">
        <v>138</v>
      </c>
      <c r="AF433" s="25">
        <v>34</v>
      </c>
      <c r="AG433" s="25">
        <v>94</v>
      </c>
      <c r="AH433" s="25">
        <v>94</v>
      </c>
      <c r="AI433" s="24" t="s">
        <v>1805</v>
      </c>
      <c r="AJ433" s="24" t="s">
        <v>1806</v>
      </c>
      <c r="AK433" s="25"/>
    </row>
    <row r="434" s="10" customFormat="1" ht="54.75" customHeight="1" spans="1:37">
      <c r="A434" s="25" t="s">
        <v>147</v>
      </c>
      <c r="B434" s="23" t="s">
        <v>259</v>
      </c>
      <c r="C434" s="24" t="s">
        <v>1807</v>
      </c>
      <c r="D434" s="24" t="s">
        <v>1808</v>
      </c>
      <c r="E434" s="25" t="s">
        <v>177</v>
      </c>
      <c r="F434" s="25" t="s">
        <v>178</v>
      </c>
      <c r="G434" s="25" t="s">
        <v>133</v>
      </c>
      <c r="H434" s="25" t="s">
        <v>836</v>
      </c>
      <c r="I434" s="25" t="s">
        <v>747</v>
      </c>
      <c r="J434" s="25">
        <v>5222139</v>
      </c>
      <c r="K434" s="40">
        <f t="shared" si="18"/>
        <v>10.92</v>
      </c>
      <c r="L434" s="40">
        <f t="shared" si="19"/>
        <v>10.92</v>
      </c>
      <c r="M434" s="41"/>
      <c r="N434" s="41">
        <v>10.92</v>
      </c>
      <c r="O434" s="41"/>
      <c r="P434" s="41"/>
      <c r="Q434" s="41"/>
      <c r="R434" s="41"/>
      <c r="S434" s="41"/>
      <c r="T434" s="41"/>
      <c r="U434" s="41"/>
      <c r="V434" s="41"/>
      <c r="W434" s="41"/>
      <c r="X434" s="41"/>
      <c r="Y434" s="41"/>
      <c r="Z434" s="25" t="s">
        <v>136</v>
      </c>
      <c r="AA434" s="25" t="s">
        <v>137</v>
      </c>
      <c r="AB434" s="25" t="s">
        <v>137</v>
      </c>
      <c r="AC434" s="25" t="s">
        <v>137</v>
      </c>
      <c r="AD434" s="25" t="s">
        <v>137</v>
      </c>
      <c r="AE434" s="25" t="s">
        <v>138</v>
      </c>
      <c r="AF434" s="25">
        <v>102</v>
      </c>
      <c r="AG434" s="25">
        <v>260</v>
      </c>
      <c r="AH434" s="25">
        <v>260</v>
      </c>
      <c r="AI434" s="24" t="s">
        <v>1809</v>
      </c>
      <c r="AJ434" s="24" t="s">
        <v>1810</v>
      </c>
      <c r="AK434" s="25"/>
    </row>
    <row r="435" s="10" customFormat="1" ht="54.75" customHeight="1" spans="1:37">
      <c r="A435" s="25" t="s">
        <v>147</v>
      </c>
      <c r="B435" s="23" t="s">
        <v>259</v>
      </c>
      <c r="C435" s="24" t="s">
        <v>1811</v>
      </c>
      <c r="D435" s="24" t="s">
        <v>1812</v>
      </c>
      <c r="E435" s="25" t="s">
        <v>213</v>
      </c>
      <c r="F435" s="25" t="s">
        <v>1813</v>
      </c>
      <c r="G435" s="25" t="s">
        <v>133</v>
      </c>
      <c r="H435" s="25" t="s">
        <v>836</v>
      </c>
      <c r="I435" s="25" t="s">
        <v>747</v>
      </c>
      <c r="J435" s="25">
        <v>5222139</v>
      </c>
      <c r="K435" s="40">
        <f t="shared" si="18"/>
        <v>8.48</v>
      </c>
      <c r="L435" s="40">
        <f t="shared" si="19"/>
        <v>8.48</v>
      </c>
      <c r="M435" s="41"/>
      <c r="N435" s="41">
        <v>8.48</v>
      </c>
      <c r="O435" s="41"/>
      <c r="P435" s="41"/>
      <c r="Q435" s="41"/>
      <c r="R435" s="41"/>
      <c r="S435" s="41"/>
      <c r="T435" s="41"/>
      <c r="U435" s="41"/>
      <c r="V435" s="41"/>
      <c r="W435" s="41"/>
      <c r="X435" s="41"/>
      <c r="Y435" s="41"/>
      <c r="Z435" s="25" t="s">
        <v>136</v>
      </c>
      <c r="AA435" s="25" t="s">
        <v>137</v>
      </c>
      <c r="AB435" s="25" t="s">
        <v>138</v>
      </c>
      <c r="AC435" s="25" t="s">
        <v>137</v>
      </c>
      <c r="AD435" s="25" t="s">
        <v>137</v>
      </c>
      <c r="AE435" s="25" t="s">
        <v>138</v>
      </c>
      <c r="AF435" s="25">
        <v>107</v>
      </c>
      <c r="AG435" s="25">
        <v>142</v>
      </c>
      <c r="AH435" s="25">
        <v>347</v>
      </c>
      <c r="AI435" s="24" t="s">
        <v>1814</v>
      </c>
      <c r="AJ435" s="24" t="s">
        <v>1815</v>
      </c>
      <c r="AK435" s="25"/>
    </row>
    <row r="436" s="10" customFormat="1" ht="54.75" customHeight="1" spans="1:37">
      <c r="A436" s="25" t="s">
        <v>147</v>
      </c>
      <c r="B436" s="23" t="s">
        <v>259</v>
      </c>
      <c r="C436" s="24" t="s">
        <v>1816</v>
      </c>
      <c r="D436" s="24" t="s">
        <v>1817</v>
      </c>
      <c r="E436" s="25" t="s">
        <v>166</v>
      </c>
      <c r="F436" s="25" t="s">
        <v>971</v>
      </c>
      <c r="G436" s="25" t="s">
        <v>133</v>
      </c>
      <c r="H436" s="25" t="s">
        <v>836</v>
      </c>
      <c r="I436" s="25" t="s">
        <v>747</v>
      </c>
      <c r="J436" s="25">
        <v>5222139</v>
      </c>
      <c r="K436" s="40">
        <f t="shared" si="18"/>
        <v>5.3</v>
      </c>
      <c r="L436" s="40">
        <f t="shared" si="19"/>
        <v>5.3</v>
      </c>
      <c r="M436" s="41"/>
      <c r="N436" s="41">
        <v>5.3</v>
      </c>
      <c r="O436" s="41"/>
      <c r="P436" s="41"/>
      <c r="Q436" s="41"/>
      <c r="R436" s="41"/>
      <c r="S436" s="41"/>
      <c r="T436" s="41"/>
      <c r="U436" s="41"/>
      <c r="V436" s="41"/>
      <c r="W436" s="41"/>
      <c r="X436" s="41"/>
      <c r="Y436" s="41"/>
      <c r="Z436" s="25" t="s">
        <v>136</v>
      </c>
      <c r="AA436" s="25" t="s">
        <v>137</v>
      </c>
      <c r="AB436" s="25" t="s">
        <v>138</v>
      </c>
      <c r="AC436" s="25" t="s">
        <v>137</v>
      </c>
      <c r="AD436" s="25" t="s">
        <v>137</v>
      </c>
      <c r="AE436" s="25" t="s">
        <v>138</v>
      </c>
      <c r="AF436" s="25">
        <v>107</v>
      </c>
      <c r="AG436" s="25">
        <v>347</v>
      </c>
      <c r="AH436" s="25">
        <v>347</v>
      </c>
      <c r="AI436" s="24" t="s">
        <v>1814</v>
      </c>
      <c r="AJ436" s="24" t="s">
        <v>1818</v>
      </c>
      <c r="AK436" s="25"/>
    </row>
    <row r="437" s="10" customFormat="1" ht="54.75" customHeight="1" spans="1:37">
      <c r="A437" s="25" t="s">
        <v>147</v>
      </c>
      <c r="B437" s="23" t="s">
        <v>259</v>
      </c>
      <c r="C437" s="24" t="s">
        <v>1819</v>
      </c>
      <c r="D437" s="24" t="s">
        <v>1817</v>
      </c>
      <c r="E437" s="25" t="s">
        <v>166</v>
      </c>
      <c r="F437" s="25" t="s">
        <v>424</v>
      </c>
      <c r="G437" s="25" t="s">
        <v>133</v>
      </c>
      <c r="H437" s="25" t="s">
        <v>836</v>
      </c>
      <c r="I437" s="25" t="s">
        <v>747</v>
      </c>
      <c r="J437" s="25">
        <v>5222139</v>
      </c>
      <c r="K437" s="40">
        <f t="shared" si="18"/>
        <v>8.72</v>
      </c>
      <c r="L437" s="40">
        <f t="shared" si="19"/>
        <v>8.72</v>
      </c>
      <c r="M437" s="41"/>
      <c r="N437" s="41">
        <v>8.72</v>
      </c>
      <c r="O437" s="41"/>
      <c r="P437" s="41"/>
      <c r="Q437" s="41"/>
      <c r="R437" s="41"/>
      <c r="S437" s="41"/>
      <c r="T437" s="41"/>
      <c r="U437" s="41"/>
      <c r="V437" s="41"/>
      <c r="W437" s="41"/>
      <c r="X437" s="41"/>
      <c r="Y437" s="41"/>
      <c r="Z437" s="25" t="s">
        <v>136</v>
      </c>
      <c r="AA437" s="25" t="s">
        <v>137</v>
      </c>
      <c r="AB437" s="25" t="s">
        <v>137</v>
      </c>
      <c r="AC437" s="25" t="s">
        <v>137</v>
      </c>
      <c r="AD437" s="25" t="s">
        <v>137</v>
      </c>
      <c r="AE437" s="25" t="s">
        <v>138</v>
      </c>
      <c r="AF437" s="25">
        <v>59</v>
      </c>
      <c r="AG437" s="25">
        <v>150</v>
      </c>
      <c r="AH437" s="25">
        <v>150</v>
      </c>
      <c r="AI437" s="24" t="s">
        <v>1820</v>
      </c>
      <c r="AJ437" s="24" t="s">
        <v>1821</v>
      </c>
      <c r="AK437" s="25"/>
    </row>
    <row r="438" s="10" customFormat="1" ht="54.75" customHeight="1" spans="1:37">
      <c r="A438" s="25" t="s">
        <v>147</v>
      </c>
      <c r="B438" s="23" t="s">
        <v>259</v>
      </c>
      <c r="C438" s="24" t="s">
        <v>1822</v>
      </c>
      <c r="D438" s="24" t="s">
        <v>1823</v>
      </c>
      <c r="E438" s="25" t="s">
        <v>177</v>
      </c>
      <c r="F438" s="25" t="s">
        <v>565</v>
      </c>
      <c r="G438" s="25" t="s">
        <v>133</v>
      </c>
      <c r="H438" s="25" t="s">
        <v>836</v>
      </c>
      <c r="I438" s="25" t="s">
        <v>747</v>
      </c>
      <c r="J438" s="25">
        <v>5222139</v>
      </c>
      <c r="K438" s="40">
        <f t="shared" si="18"/>
        <v>14.3</v>
      </c>
      <c r="L438" s="40">
        <f t="shared" si="19"/>
        <v>14.3</v>
      </c>
      <c r="M438" s="41"/>
      <c r="N438" s="41">
        <v>14.3</v>
      </c>
      <c r="O438" s="41"/>
      <c r="P438" s="41"/>
      <c r="Q438" s="41"/>
      <c r="R438" s="41"/>
      <c r="S438" s="41"/>
      <c r="T438" s="41"/>
      <c r="U438" s="41"/>
      <c r="V438" s="41"/>
      <c r="W438" s="41"/>
      <c r="X438" s="41"/>
      <c r="Y438" s="41"/>
      <c r="Z438" s="25" t="s">
        <v>136</v>
      </c>
      <c r="AA438" s="25" t="s">
        <v>137</v>
      </c>
      <c r="AB438" s="25" t="s">
        <v>137</v>
      </c>
      <c r="AC438" s="25" t="s">
        <v>137</v>
      </c>
      <c r="AD438" s="25" t="s">
        <v>137</v>
      </c>
      <c r="AE438" s="25" t="s">
        <v>138</v>
      </c>
      <c r="AF438" s="25">
        <v>51</v>
      </c>
      <c r="AG438" s="25">
        <v>128</v>
      </c>
      <c r="AH438" s="25">
        <v>128</v>
      </c>
      <c r="AI438" s="24" t="s">
        <v>1824</v>
      </c>
      <c r="AJ438" s="24" t="s">
        <v>1825</v>
      </c>
      <c r="AK438" s="25"/>
    </row>
    <row r="439" s="10" customFormat="1" ht="54.75" customHeight="1" spans="1:37">
      <c r="A439" s="25" t="s">
        <v>147</v>
      </c>
      <c r="B439" s="23" t="s">
        <v>259</v>
      </c>
      <c r="C439" s="24" t="s">
        <v>1826</v>
      </c>
      <c r="D439" s="24" t="s">
        <v>1827</v>
      </c>
      <c r="E439" s="25" t="s">
        <v>192</v>
      </c>
      <c r="F439" s="25" t="s">
        <v>654</v>
      </c>
      <c r="G439" s="25" t="s">
        <v>133</v>
      </c>
      <c r="H439" s="25" t="s">
        <v>836</v>
      </c>
      <c r="I439" s="25" t="s">
        <v>747</v>
      </c>
      <c r="J439" s="25">
        <v>5222139</v>
      </c>
      <c r="K439" s="40">
        <f t="shared" si="18"/>
        <v>48.1</v>
      </c>
      <c r="L439" s="40">
        <f t="shared" si="19"/>
        <v>48.1</v>
      </c>
      <c r="M439" s="41"/>
      <c r="N439" s="41">
        <v>48.1</v>
      </c>
      <c r="O439" s="41"/>
      <c r="P439" s="41"/>
      <c r="Q439" s="41"/>
      <c r="R439" s="41"/>
      <c r="S439" s="41"/>
      <c r="T439" s="41"/>
      <c r="U439" s="41"/>
      <c r="V439" s="41"/>
      <c r="W439" s="41"/>
      <c r="X439" s="41"/>
      <c r="Y439" s="41"/>
      <c r="Z439" s="25" t="s">
        <v>136</v>
      </c>
      <c r="AA439" s="25" t="s">
        <v>137</v>
      </c>
      <c r="AB439" s="25" t="s">
        <v>137</v>
      </c>
      <c r="AC439" s="25" t="s">
        <v>137</v>
      </c>
      <c r="AD439" s="25" t="s">
        <v>137</v>
      </c>
      <c r="AE439" s="25" t="s">
        <v>138</v>
      </c>
      <c r="AF439" s="25">
        <v>64</v>
      </c>
      <c r="AG439" s="25">
        <v>197</v>
      </c>
      <c r="AH439" s="25">
        <v>197</v>
      </c>
      <c r="AI439" s="24" t="s">
        <v>1828</v>
      </c>
      <c r="AJ439" s="24" t="s">
        <v>1829</v>
      </c>
      <c r="AK439" s="25"/>
    </row>
    <row r="440" s="10" customFormat="1" ht="54.75" customHeight="1" spans="1:37">
      <c r="A440" s="25" t="s">
        <v>127</v>
      </c>
      <c r="B440" s="23" t="s">
        <v>223</v>
      </c>
      <c r="C440" s="24" t="s">
        <v>1830</v>
      </c>
      <c r="D440" s="24" t="s">
        <v>1831</v>
      </c>
      <c r="E440" s="25" t="s">
        <v>504</v>
      </c>
      <c r="F440" s="25" t="s">
        <v>521</v>
      </c>
      <c r="G440" s="25" t="s">
        <v>133</v>
      </c>
      <c r="H440" s="25" t="s">
        <v>1220</v>
      </c>
      <c r="I440" s="25" t="s">
        <v>1231</v>
      </c>
      <c r="J440" s="25">
        <v>13409190222</v>
      </c>
      <c r="K440" s="40">
        <f t="shared" si="18"/>
        <v>130</v>
      </c>
      <c r="L440" s="40">
        <f t="shared" si="19"/>
        <v>0</v>
      </c>
      <c r="M440" s="41"/>
      <c r="N440" s="41"/>
      <c r="O440" s="41"/>
      <c r="P440" s="41"/>
      <c r="Q440" s="41">
        <v>130</v>
      </c>
      <c r="R440" s="41"/>
      <c r="S440" s="41"/>
      <c r="T440" s="41"/>
      <c r="U440" s="41"/>
      <c r="V440" s="41"/>
      <c r="W440" s="41"/>
      <c r="X440" s="41"/>
      <c r="Y440" s="41"/>
      <c r="Z440" s="25" t="s">
        <v>136</v>
      </c>
      <c r="AA440" s="25" t="s">
        <v>137</v>
      </c>
      <c r="AB440" s="25" t="s">
        <v>137</v>
      </c>
      <c r="AC440" s="25" t="s">
        <v>138</v>
      </c>
      <c r="AD440" s="25" t="s">
        <v>137</v>
      </c>
      <c r="AE440" s="25" t="s">
        <v>138</v>
      </c>
      <c r="AF440" s="25">
        <v>33</v>
      </c>
      <c r="AG440" s="25">
        <v>69</v>
      </c>
      <c r="AH440" s="25">
        <v>69</v>
      </c>
      <c r="AI440" s="24" t="s">
        <v>1832</v>
      </c>
      <c r="AJ440" s="24" t="s">
        <v>1831</v>
      </c>
      <c r="AK440" s="25"/>
    </row>
    <row r="441" s="10" customFormat="1" ht="54.75" customHeight="1" spans="1:37">
      <c r="A441" s="25" t="s">
        <v>127</v>
      </c>
      <c r="B441" s="23" t="s">
        <v>1833</v>
      </c>
      <c r="C441" s="24" t="s">
        <v>1834</v>
      </c>
      <c r="D441" s="24" t="s">
        <v>1835</v>
      </c>
      <c r="E441" s="25" t="s">
        <v>504</v>
      </c>
      <c r="F441" s="25" t="s">
        <v>521</v>
      </c>
      <c r="G441" s="25" t="s">
        <v>133</v>
      </c>
      <c r="H441" s="25" t="s">
        <v>1220</v>
      </c>
      <c r="I441" s="25" t="s">
        <v>1231</v>
      </c>
      <c r="J441" s="25">
        <v>13409190222</v>
      </c>
      <c r="K441" s="40">
        <f t="shared" si="18"/>
        <v>16</v>
      </c>
      <c r="L441" s="40">
        <f t="shared" si="19"/>
        <v>0</v>
      </c>
      <c r="M441" s="41"/>
      <c r="N441" s="41"/>
      <c r="O441" s="41"/>
      <c r="P441" s="41"/>
      <c r="Q441" s="41">
        <v>16</v>
      </c>
      <c r="R441" s="41"/>
      <c r="S441" s="41"/>
      <c r="T441" s="41"/>
      <c r="U441" s="41"/>
      <c r="V441" s="41"/>
      <c r="W441" s="41"/>
      <c r="X441" s="41"/>
      <c r="Y441" s="41"/>
      <c r="Z441" s="25" t="s">
        <v>136</v>
      </c>
      <c r="AA441" s="25" t="s">
        <v>137</v>
      </c>
      <c r="AB441" s="25" t="s">
        <v>137</v>
      </c>
      <c r="AC441" s="25" t="s">
        <v>138</v>
      </c>
      <c r="AD441" s="25" t="s">
        <v>137</v>
      </c>
      <c r="AE441" s="25" t="s">
        <v>138</v>
      </c>
      <c r="AF441" s="25">
        <v>33</v>
      </c>
      <c r="AG441" s="25">
        <v>69</v>
      </c>
      <c r="AH441" s="25">
        <v>69</v>
      </c>
      <c r="AI441" s="24" t="s">
        <v>1832</v>
      </c>
      <c r="AJ441" s="24" t="s">
        <v>1836</v>
      </c>
      <c r="AK441" s="25"/>
    </row>
    <row r="442" s="10" customFormat="1" ht="54.75" customHeight="1" spans="1:37">
      <c r="A442" s="25" t="s">
        <v>127</v>
      </c>
      <c r="B442" s="23" t="s">
        <v>223</v>
      </c>
      <c r="C442" s="24" t="s">
        <v>1837</v>
      </c>
      <c r="D442" s="24" t="s">
        <v>1838</v>
      </c>
      <c r="E442" s="25" t="s">
        <v>198</v>
      </c>
      <c r="F442" s="25" t="s">
        <v>353</v>
      </c>
      <c r="G442" s="25" t="s">
        <v>133</v>
      </c>
      <c r="H442" s="25" t="s">
        <v>1220</v>
      </c>
      <c r="I442" s="25" t="s">
        <v>1231</v>
      </c>
      <c r="J442" s="25">
        <v>13409190222</v>
      </c>
      <c r="K442" s="40">
        <f t="shared" si="18"/>
        <v>6.32</v>
      </c>
      <c r="L442" s="40">
        <f t="shared" si="19"/>
        <v>0</v>
      </c>
      <c r="M442" s="41"/>
      <c r="N442" s="41"/>
      <c r="O442" s="41"/>
      <c r="P442" s="41"/>
      <c r="Q442" s="41">
        <v>6.32</v>
      </c>
      <c r="R442" s="41"/>
      <c r="S442" s="41"/>
      <c r="T442" s="41"/>
      <c r="U442" s="41"/>
      <c r="V442" s="41"/>
      <c r="W442" s="41"/>
      <c r="X442" s="41"/>
      <c r="Y442" s="41"/>
      <c r="Z442" s="25" t="s">
        <v>136</v>
      </c>
      <c r="AA442" s="25" t="s">
        <v>137</v>
      </c>
      <c r="AB442" s="25" t="s">
        <v>137</v>
      </c>
      <c r="AC442" s="25" t="s">
        <v>138</v>
      </c>
      <c r="AD442" s="25" t="s">
        <v>137</v>
      </c>
      <c r="AE442" s="25" t="s">
        <v>138</v>
      </c>
      <c r="AF442" s="25">
        <v>443</v>
      </c>
      <c r="AG442" s="25">
        <v>1501</v>
      </c>
      <c r="AH442" s="25">
        <v>1501</v>
      </c>
      <c r="AI442" s="24" t="s">
        <v>1832</v>
      </c>
      <c r="AJ442" s="24" t="s">
        <v>1838</v>
      </c>
      <c r="AK442" s="25"/>
    </row>
  </sheetData>
  <autoFilter ref="A5:AM442">
    <extLst/>
  </autoFilter>
  <sortState ref="A6:AJ369">
    <sortCondition ref="H6:H369"/>
    <sortCondition ref="E6:E369"/>
    <sortCondition ref="F6:F369"/>
    <sortCondition ref="K6:K369"/>
  </sortState>
  <mergeCells count="27">
    <mergeCell ref="A1:AJ1"/>
    <mergeCell ref="E2:F2"/>
    <mergeCell ref="K2:Y2"/>
    <mergeCell ref="L3:P3"/>
    <mergeCell ref="Q3:Y3"/>
    <mergeCell ref="A2:A4"/>
    <mergeCell ref="B2:B4"/>
    <mergeCell ref="C2:C4"/>
    <mergeCell ref="D2:D4"/>
    <mergeCell ref="E3:E4"/>
    <mergeCell ref="F3:F4"/>
    <mergeCell ref="G2:G4"/>
    <mergeCell ref="H2:H4"/>
    <mergeCell ref="I2:I4"/>
    <mergeCell ref="J2:J4"/>
    <mergeCell ref="K3:K4"/>
    <mergeCell ref="Z2:Z4"/>
    <mergeCell ref="AA2:AA4"/>
    <mergeCell ref="AB2:AB4"/>
    <mergeCell ref="AC2:AC4"/>
    <mergeCell ref="AD2:AD4"/>
    <mergeCell ref="AE2:AE4"/>
    <mergeCell ref="AH2:AH4"/>
    <mergeCell ref="AI2:AI4"/>
    <mergeCell ref="AJ2:AJ4"/>
    <mergeCell ref="AK2:AK4"/>
    <mergeCell ref="AF2:AG3"/>
  </mergeCells>
  <dataValidations count="49">
    <dataValidation type="list" allowBlank="1" showInputMessage="1" showErrorMessage="1" sqref="AA24:AE40">
      <formula1>$AR$2:$AR$3</formula1>
    </dataValidation>
    <dataValidation type="list" allowBlank="1" showInputMessage="1" showErrorMessage="1" sqref="Z397 Z370:Z375 Z376:Z383 Z419:Z435 Z436:Z439 Z440:Z442">
      <formula1>$AP$4:$AP$6</formula1>
    </dataValidation>
    <dataValidation type="list" allowBlank="1" showInputMessage="1" showErrorMessage="1" sqref="AA41 AA413">
      <formula1>$AN$3:$AN$4</formula1>
    </dataValidation>
    <dataValidation type="list" allowBlank="1" showInputMessage="1" showErrorMessage="1" sqref="AB41:AE41 AB413:AE413">
      <formula1>$AN$1:$AN$2</formula1>
    </dataValidation>
    <dataValidation type="list" allowBlank="1" showInputMessage="1" showErrorMessage="1" sqref="A23">
      <formula1>[3]数据源!#REF!</formula1>
    </dataValidation>
    <dataValidation type="list" allowBlank="1" showInputMessage="1" showErrorMessage="1" sqref="A418">
      <formula1>[18]数据源!#REF!</formula1>
    </dataValidation>
    <dataValidation type="list" allowBlank="1" showInputMessage="1" showErrorMessage="1" sqref="G1 Z1:AE1 G5 AA23 AC23:AE23 AA132 AD158:AE158 AA171:AB171 AE171 AA172 AC172:AE172 A122:A126 A129:A132 G443:G1048576 Z105:Z126 Z152:Z173 AA109:AA128 AA150:AA170 AB361:AB362 AB443:AB1048576 AE129:AE130 AC131:AE157 AB105:AE106 AA107:AE108 Z133:AA149 Z129:AA131 Z5:AE21 AC109:AE128 AC159:AE170 Z355:AA357 AC355:AE357 Z361:AA366 AC361:AE366 Z443:AA1048576 AC443:AE1048576">
      <formula1>#REF!</formula1>
    </dataValidation>
    <dataValidation type="list" allowBlank="1" showInputMessage="1" showErrorMessage="1" sqref="A12 A42:A43">
      <formula1>[4]数据源!#REF!</formula1>
    </dataValidation>
    <dataValidation type="list" allowBlank="1" showInputMessage="1" showErrorMessage="1" sqref="A10 A361 A329:A346">
      <formula1>[2]数据源!#REF!</formula1>
    </dataValidation>
    <dataValidation type="list" allowBlank="1" showInputMessage="1" showErrorMessage="1" sqref="A11 A16:A19 A362:A366">
      <formula1>[1]数据源!#REF!</formula1>
    </dataValidation>
    <dataValidation type="list" allowBlank="1" showInputMessage="1" showErrorMessage="1" sqref="B23 B174 B370 B371 B372 B373 B374 B375 B376 B377 B378 B379 B380 B381 B382 B383 B384 B390 B391 B393 B396 B397 B400 B407 B410 B411 B413 B418 B6:B21 B34:B35 B41:B45 B329:B354 B360:B366 B385:B389 B398:B399 B419:B435 B436:B439 B440:B442">
      <formula1>INDIRECT($A6)</formula1>
    </dataValidation>
    <dataValidation type="list" allowBlank="1" showInputMessage="1" showErrorMessage="1" sqref="A41">
      <formula1>[5]数据源!#REF!</formula1>
    </dataValidation>
    <dataValidation type="list" allowBlank="1" showInputMessage="1" sqref="AC130 AC158 AC171:AD171 AB172 AA173:AH173 AD129:AD130">
      <formula1>"#REF!"</formula1>
    </dataValidation>
    <dataValidation type="list" allowBlank="1" showInputMessage="1" showErrorMessage="1" sqref="A360">
      <formula1>[6]数据源!#REF!</formula1>
    </dataValidation>
    <dataValidation type="list" allowBlank="1" showInputMessage="1" showErrorMessage="1" sqref="AA360:AE360 AA369:AE369 AB363:AB366 AA329:AE354">
      <formula1>$AR$4:$AR$5</formula1>
    </dataValidation>
    <dataValidation type="list" allowBlank="1" showInputMessage="1" showErrorMessage="1" sqref="Z360 Z369 Z329:Z354">
      <formula1>$AQ$4:$AQ$5</formula1>
    </dataValidation>
    <dataValidation type="list" allowBlank="1" showInputMessage="1" showErrorMessage="1" sqref="A419:A435">
      <formula1>[20]数据源!#REF!</formula1>
    </dataValidation>
    <dataValidation type="list" allowBlank="1" showInputMessage="1" showErrorMessage="1" sqref="B367 B368 B414 B416 B24:B33 B36:B40 B122:B128">
      <formula1>INDIRECT($B24)</formula1>
    </dataValidation>
    <dataValidation type="list" allowBlank="1" showInputMessage="1" showErrorMessage="1" sqref="AE367 AE368 AA384 AC384:AE384 AA385 AC385:AE385 AA386 AC386:AE386 AA387 AC387:AE387 AA388 AC388:AE388 AA389 AC389:AE389 AA396 AC396:AE396 AA398 AC398:AE398 AA399 AC399:AE399 AA400 AC400:AE400 AA401 AC401:AE401 AA411 AC411:AE411 AA367:AA368 AB367:AB368 AC367:AC368 AD367:AD368">
      <formula1>$AS$3:$AS$4</formula1>
    </dataValidation>
    <dataValidation type="list" allowBlank="1" showInputMessage="1" showErrorMessage="1" sqref="A440:A442">
      <formula1>[17]数据源!#REF!</formula1>
    </dataValidation>
    <dataValidation type="list" allowBlank="1" showInputMessage="1" showErrorMessage="1" sqref="A370 A371 A372 A373 A374 A375 A376 A377 A378 A379 A380 A381 A382 A383 A397">
      <formula1>[16]数据源!#REF!</formula1>
    </dataValidation>
    <dataValidation type="list" allowBlank="1" showInputMessage="1" showErrorMessage="1" sqref="B129:B132">
      <formula1>"=INDIRECT($A5)"</formula1>
    </dataValidation>
    <dataValidation type="list" allowBlank="1" showInputMessage="1" showErrorMessage="1" sqref="A384 A396 A398 A401 A411 A385:A389 A399:A400">
      <formula1>[12]数据源!#REF!</formula1>
    </dataValidation>
    <dataValidation type="list" allowBlank="1" showInputMessage="1" showErrorMessage="1" sqref="A390 A391 A392 A393 A407 A410">
      <formula1>[14]数据源!#REF!</formula1>
    </dataValidation>
    <dataValidation type="list" allowBlank="1" showInputMessage="1" showErrorMessage="1" sqref="AB390:AE390 AB391:AE391 AB392:AE392 AB393:AE393 AB394:AE394 AB395:AE395 AB407:AE407 AB408:AE408 AB409:AE409 AB410:AE410 AB412:AE412 AB415:AE415">
      <formula1>$AM$1:$AM$2</formula1>
    </dataValidation>
    <dataValidation type="list" allowBlank="1" showInputMessage="1" showErrorMessage="1" sqref="AA390 AA391 AA392 AA393 AA394 AA395 AA407 AA408 AA409 AA410 AA412 AA415">
      <formula1>$AM$3:$AM$4</formula1>
    </dataValidation>
    <dataValidation type="list" allowBlank="1" showInputMessage="1" showErrorMessage="1" sqref="B392 B394 B395 B402 B403 B404 B405 B406 B408 B409 B412 B415 B46:B104">
      <formula1>INDIRECT(#REF!)</formula1>
    </dataValidation>
    <dataValidation type="list" allowBlank="1" showInputMessage="1" showErrorMessage="1" sqref="A46:A104">
      <formula1>[10]数据源!#REF!</formula1>
    </dataValidation>
    <dataValidation type="list" allowBlank="1" showInputMessage="1" showErrorMessage="1" sqref="A394 A395 A408 A409 A412 A413 A415">
      <formula1>[15]数据源!#REF!</formula1>
    </dataValidation>
    <dataValidation type="list" allowBlank="1" showInputMessage="1" showErrorMessage="1" sqref="AA397:AE397 AA402 AC402 AE402 Z418 AB419 AA403:AA406 AA419:AA435 AA436:AA439 AB402:AB406 AB420:AB430 AB431:AB435 AB436:AB437 AB438:AB439 AC403:AC406 AC419:AC435 AC436:AC439 AD402:AD406 AD419:AD435 AD436:AD439 AE403:AE406 AE419:AE435 AE436:AE437 AE438:AE439 AA370:AE375 AA376:AE383 AA440:AE442">
      <formula1>$AQ$4:$AQ$6</formula1>
    </dataValidation>
    <dataValidation type="list" allowBlank="1" showInputMessage="1" showErrorMessage="1" sqref="B401">
      <formula1>INDIRECT($A399)</formula1>
    </dataValidation>
    <dataValidation type="list" allowBlank="1" showInputMessage="1" showErrorMessage="1" sqref="A414 A416:A417">
      <formula1>[19]数据源!#REF!</formula1>
    </dataValidation>
    <dataValidation type="list" allowBlank="1" showInputMessage="1" showErrorMessage="1" sqref="A127:A128">
      <formula1/>
    </dataValidation>
    <dataValidation type="list" allowBlank="1" showInputMessage="1" showErrorMessage="1" sqref="Y414 Z416:Z417 AA42:AE45">
      <formula1>$AQ$3:$AQ$4</formula1>
    </dataValidation>
    <dataValidation type="list" allowBlank="1" showInputMessage="1" showErrorMessage="1" sqref="Z42:Z45">
      <formula1>$AP$3:$AP$4</formula1>
    </dataValidation>
    <dataValidation type="list" allowBlank="1" showInputMessage="1" showErrorMessage="1" sqref="Z414:AA414 AB414:AD414 AA416:AE416 AA417:AB417 AC417:AE417 Z367:Z368">
      <formula1>$AR$3:$AR$4</formula1>
    </dataValidation>
    <dataValidation type="list" allowBlank="1" showInputMessage="1" showErrorMessage="1" sqref="AA418:AE418">
      <formula1>$AR$4:$AR$6</formula1>
    </dataValidation>
    <dataValidation type="list" allowBlank="1" showInputMessage="1" showErrorMessage="1" sqref="A402:A406">
      <formula1>[13]数据源!#REF!</formula1>
    </dataValidation>
    <dataValidation type="list" allowBlank="1" showInputMessage="1" showErrorMessage="1" sqref="A6:A9 A13:A15 A20:A21 A34:A35 A44:A45">
      <formula1>数据源!$A$1:$M$1</formula1>
    </dataValidation>
    <dataValidation type="list" allowBlank="1" showInputMessage="1" showErrorMessage="1" sqref="A24:A33 A36:A40">
      <formula1>[7]数据源!#REF!</formula1>
    </dataValidation>
    <dataValidation type="list" allowBlank="1" showInputMessage="1" showErrorMessage="1" sqref="A174:A232 A315:A317">
      <formula1>[8]数据源!#REF!</formula1>
    </dataValidation>
    <dataValidation type="list" allowBlank="1" showInputMessage="1" showErrorMessage="1" sqref="A347:A354">
      <formula1>[9]数据源!#REF!</formula1>
    </dataValidation>
    <dataValidation type="list" allowBlank="1" showInputMessage="1" showErrorMessage="1" sqref="A367:A368">
      <formula1>[11]数据源!#REF!</formula1>
    </dataValidation>
    <dataValidation type="list" allowBlank="1" showInputMessage="1" showErrorMessage="1" sqref="A436:A437 A438:A439">
      <formula1>[21]数据源!#REF!</formula1>
    </dataValidation>
    <dataValidation type="list" allowBlank="1" showInputMessage="1" showErrorMessage="1" sqref="Z24:Z41">
      <formula1>$AQ$2:$AQ$3</formula1>
    </dataValidation>
    <dataValidation type="list" allowBlank="1" showInputMessage="1" showErrorMessage="1" sqref="Z127:Z128">
      <formula1>$AP$1:$AP$1</formula1>
    </dataValidation>
    <dataValidation type="list" showInputMessage="1" sqref="AB109:AB170 AB355:AB357" showDropDown="1">
      <formula1>"#REF!"</formula1>
    </dataValidation>
    <dataValidation type="list" allowBlank="1" showInputMessage="1" showErrorMessage="1" sqref="AA46:AA104 AC46:AE104">
      <formula1>$AT$3:$AT$4</formula1>
    </dataValidation>
    <dataValidation type="list" allowBlank="1" showInputMessage="1" showErrorMessage="1" sqref="AA105:AA106">
      <formula1>$AR$1:$AR$1</formula1>
    </dataValidation>
  </dataValidations>
  <pageMargins left="0.708661417322835" right="0.708661417322835" top="0.748031496062992" bottom="0.748031496062992" header="0.31496062992126" footer="0.31496062992126"/>
  <pageSetup paperSize="9" scale="31" fitToHeight="0" orientation="landscape"/>
  <headerFooter/>
  <ignoredErrors>
    <ignoredError sqref="L70" formulaRange="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1" customHeight="1"/>
  <cols>
    <col min="1" max="1" width="13.125" style="1" customWidth="1"/>
    <col min="2" max="16384" width="13.125" style="1"/>
  </cols>
  <sheetData>
    <row r="1" customHeight="1" spans="1:13">
      <c r="A1" s="2" t="s">
        <v>147</v>
      </c>
      <c r="B1" s="2" t="s">
        <v>141</v>
      </c>
      <c r="C1" s="2" t="s">
        <v>1839</v>
      </c>
      <c r="D1" s="2" t="s">
        <v>42</v>
      </c>
      <c r="E1" s="2" t="s">
        <v>765</v>
      </c>
      <c r="F1" s="2" t="s">
        <v>1584</v>
      </c>
      <c r="G1" s="2" t="s">
        <v>1840</v>
      </c>
      <c r="H1" s="2" t="s">
        <v>588</v>
      </c>
      <c r="I1" s="2" t="s">
        <v>1284</v>
      </c>
      <c r="J1" s="2" t="s">
        <v>726</v>
      </c>
      <c r="K1" s="2" t="s">
        <v>127</v>
      </c>
      <c r="L1" s="2" t="s">
        <v>330</v>
      </c>
      <c r="M1" s="2" t="s">
        <v>593</v>
      </c>
    </row>
    <row r="2" customHeight="1" spans="1:13">
      <c r="A2" s="3" t="s">
        <v>259</v>
      </c>
      <c r="B2" s="3" t="s">
        <v>1841</v>
      </c>
      <c r="C2" s="3" t="s">
        <v>1842</v>
      </c>
      <c r="D2" s="3" t="s">
        <v>42</v>
      </c>
      <c r="E2" s="3" t="s">
        <v>1843</v>
      </c>
      <c r="F2" s="3" t="s">
        <v>1616</v>
      </c>
      <c r="G2" s="3" t="s">
        <v>55</v>
      </c>
      <c r="H2" s="3" t="s">
        <v>1844</v>
      </c>
      <c r="I2" s="3" t="s">
        <v>1845</v>
      </c>
      <c r="J2" s="3" t="s">
        <v>829</v>
      </c>
      <c r="K2" s="3" t="s">
        <v>237</v>
      </c>
      <c r="L2" s="3" t="s">
        <v>1846</v>
      </c>
      <c r="M2" s="2" t="s">
        <v>593</v>
      </c>
    </row>
    <row r="3" customHeight="1" spans="1:13">
      <c r="A3" s="4" t="s">
        <v>153</v>
      </c>
      <c r="B3" s="3" t="s">
        <v>1847</v>
      </c>
      <c r="C3" s="3" t="s">
        <v>1848</v>
      </c>
      <c r="D3" s="2"/>
      <c r="E3" s="3" t="s">
        <v>1849</v>
      </c>
      <c r="F3" s="3" t="s">
        <v>1850</v>
      </c>
      <c r="G3" s="2"/>
      <c r="H3" s="3" t="s">
        <v>1851</v>
      </c>
      <c r="I3" s="3" t="s">
        <v>1310</v>
      </c>
      <c r="J3" s="3" t="s">
        <v>825</v>
      </c>
      <c r="K3" s="3" t="s">
        <v>1852</v>
      </c>
      <c r="L3" s="3" t="s">
        <v>814</v>
      </c>
      <c r="M3" s="2"/>
    </row>
    <row r="4" customHeight="1" spans="1:13">
      <c r="A4" s="4" t="s">
        <v>215</v>
      </c>
      <c r="B4" s="3" t="s">
        <v>1245</v>
      </c>
      <c r="C4" s="2"/>
      <c r="D4" s="2"/>
      <c r="E4" s="3" t="s">
        <v>1853</v>
      </c>
      <c r="F4" s="3" t="s">
        <v>1585</v>
      </c>
      <c r="G4" s="2"/>
      <c r="H4" s="3" t="s">
        <v>1854</v>
      </c>
      <c r="I4" s="3" t="s">
        <v>1285</v>
      </c>
      <c r="J4" s="3" t="s">
        <v>1855</v>
      </c>
      <c r="K4" s="3" t="s">
        <v>1856</v>
      </c>
      <c r="L4" s="3" t="s">
        <v>1857</v>
      </c>
      <c r="M4" s="2"/>
    </row>
    <row r="5" customHeight="1" spans="1:13">
      <c r="A5" s="4" t="s">
        <v>148</v>
      </c>
      <c r="B5" s="3" t="s">
        <v>142</v>
      </c>
      <c r="C5" s="2"/>
      <c r="D5" s="2"/>
      <c r="E5" s="3" t="s">
        <v>766</v>
      </c>
      <c r="F5" s="3" t="s">
        <v>1858</v>
      </c>
      <c r="G5" s="2"/>
      <c r="H5" s="3" t="s">
        <v>1736</v>
      </c>
      <c r="I5" s="2"/>
      <c r="J5" s="3" t="s">
        <v>727</v>
      </c>
      <c r="K5" s="3" t="s">
        <v>1833</v>
      </c>
      <c r="L5" s="3" t="s">
        <v>331</v>
      </c>
      <c r="M5" s="2"/>
    </row>
    <row r="6" customHeight="1" spans="1:13">
      <c r="A6" s="3" t="s">
        <v>1859</v>
      </c>
      <c r="B6" s="2"/>
      <c r="C6" s="2"/>
      <c r="D6" s="2"/>
      <c r="E6" s="2"/>
      <c r="F6" s="3" t="s">
        <v>1860</v>
      </c>
      <c r="G6" s="2"/>
      <c r="H6" s="3" t="s">
        <v>128</v>
      </c>
      <c r="I6" s="2"/>
      <c r="J6" s="3" t="s">
        <v>822</v>
      </c>
      <c r="K6" s="3" t="s">
        <v>250</v>
      </c>
      <c r="L6" s="2"/>
      <c r="M6" s="2"/>
    </row>
    <row r="7" customHeight="1" spans="1:13">
      <c r="A7" s="3" t="s">
        <v>1861</v>
      </c>
      <c r="B7" s="2"/>
      <c r="C7" s="2"/>
      <c r="D7" s="2"/>
      <c r="E7" s="2"/>
      <c r="F7" s="3" t="s">
        <v>1862</v>
      </c>
      <c r="G7" s="2"/>
      <c r="H7" s="2"/>
      <c r="I7" s="2"/>
      <c r="J7" s="2"/>
      <c r="K7" s="3" t="s">
        <v>223</v>
      </c>
      <c r="L7" s="2"/>
      <c r="M7" s="2"/>
    </row>
    <row r="8" customHeight="1" spans="1:13">
      <c r="A8" s="3" t="s">
        <v>791</v>
      </c>
      <c r="B8" s="2"/>
      <c r="C8" s="2"/>
      <c r="D8" s="2"/>
      <c r="E8" s="2"/>
      <c r="F8" s="2"/>
      <c r="G8" s="2"/>
      <c r="H8" s="2"/>
      <c r="I8" s="2"/>
      <c r="J8" s="2"/>
      <c r="K8" s="3" t="s">
        <v>128</v>
      </c>
      <c r="L8" s="2"/>
      <c r="M8" s="2"/>
    </row>
    <row r="9" customHeight="1" spans="1:13">
      <c r="A9" s="3" t="s">
        <v>128</v>
      </c>
      <c r="B9" s="4"/>
      <c r="C9" s="4"/>
      <c r="D9" s="4"/>
      <c r="E9" s="4"/>
      <c r="F9" s="4"/>
      <c r="G9" s="4"/>
      <c r="H9" s="4"/>
      <c r="I9" s="4"/>
      <c r="J9" s="4"/>
      <c r="K9" s="4"/>
      <c r="L9" s="4"/>
      <c r="M9" s="4"/>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2020年度项目库汇总表</vt:lpstr>
      <vt:lpstr>2020年度项目库明细表</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任筱</cp:lastModifiedBy>
  <dcterms:created xsi:type="dcterms:W3CDTF">2019-07-20T09:28:00Z</dcterms:created>
  <cp:lastPrinted>2020-06-10T08:45:00Z</cp:lastPrinted>
  <dcterms:modified xsi:type="dcterms:W3CDTF">2020-12-04T02:24:14Z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