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<sst xmlns="http://schemas.openxmlformats.org/spreadsheetml/2006/main" count="105">
  <si>
    <t>2019年中央专项及市级扶贫资金基础设施建设项目计划表</t>
  </si>
  <si>
    <t>序号</t>
  </si>
  <si>
    <t>项目类别</t>
  </si>
  <si>
    <t>项目名称</t>
  </si>
  <si>
    <t>实施地点</t>
  </si>
  <si>
    <t>建设内容</t>
  </si>
  <si>
    <t>小计</t>
  </si>
  <si>
    <t>投入资金（万元）</t>
  </si>
  <si>
    <t>项目实
施单位</t>
  </si>
  <si>
    <t>中央</t>
  </si>
  <si>
    <t>省级</t>
  </si>
  <si>
    <t>市级</t>
  </si>
  <si>
    <t>县级</t>
  </si>
  <si>
    <t>基础设施</t>
  </si>
  <si>
    <t>店则沟镇高家川村饮水工程</t>
  </si>
  <si>
    <r>
      <t>18m³</t>
    </r>
    <r>
      <rPr>
        <sz val="11"/>
        <color theme="1"/>
        <rFont val="宋体"/>
        <charset val="0"/>
      </rPr>
      <t>二级蓄水池、管网1500m</t>
    </r>
  </si>
  <si>
    <t>县水利局</t>
  </si>
  <si>
    <t>一批</t>
  </si>
  <si>
    <t>高杰村镇圪垌坬村饮水工程</t>
  </si>
  <si>
    <t>水源维修，防洪墙3.5m，10m³高位水池1座，管网6000m</t>
  </si>
  <si>
    <t>高杰村镇枣坪塔村饮水工程</t>
  </si>
  <si>
    <t>水源水池30m³，二级倒水池30m³，20m³高位水池1座，管网9470m</t>
  </si>
  <si>
    <t>高杰村镇辛关村饮水工程</t>
  </si>
  <si>
    <t>水源维修、弧形集水池22*3*1m，高位水池维修，管网8120m，自动上水设备2套</t>
  </si>
  <si>
    <t>高杰村镇张家畔、玉家山村饮水工程</t>
  </si>
  <si>
    <t>机井（Φ160mm）3眼，水源2*2*2m工作房2间，高位水池维修，管网8530m，自动上水器1套</t>
  </si>
  <si>
    <t>双庙便民服务中心蔺家坬村饮水工程</t>
  </si>
  <si>
    <t>机井（Φ244mm）2眼，20m³、30m³高位水池，管网3460m</t>
  </si>
  <si>
    <t>郝家也便民服务中心唐家河村饮水工程</t>
  </si>
  <si>
    <t>10m³蓄水池2座，12m³蓄水池1座，6m³蓄水池1座，30m³高位水池1座，20m³高位水池1座，15m³高位水池1座，管网6300m</t>
  </si>
  <si>
    <t>解家沟镇二郎山村饮水工程</t>
  </si>
  <si>
    <t>24m³蓄水池、，机井（Φ160mm）3眼，30m³高位水池，原高位水池维修，管网7102m</t>
  </si>
  <si>
    <t>解家沟镇刘家畔村饮水工程</t>
  </si>
  <si>
    <t>21.6m³蓄水池，机井（Φ160mm）2眼，15m³高位水池1座，10m³高位水池2座，管网9530m</t>
  </si>
  <si>
    <t>解家沟镇刘家畔村手工工艺砖场饮水工程</t>
  </si>
  <si>
    <t>机井（Φ244mm）1眼，30m³高位水池1座，管网1800m</t>
  </si>
  <si>
    <t>解家沟镇张家砭、张家川、白家川村饮水工程</t>
  </si>
  <si>
    <t>机井（Φ160mm）5眼，机井（Φ244mm）1眼，30m³高位水池，管网2000m</t>
  </si>
  <si>
    <t>老舍古便民服务中心白李家河村饮水工程</t>
  </si>
  <si>
    <t>2*2*2m配电室2间，管网900m，自动上水器2套</t>
  </si>
  <si>
    <t>乐堂堡便民服务中心董家沟村饮水工程</t>
  </si>
  <si>
    <t>机井（Φ160mm）5眼，管网1000m，自动上水设备1套</t>
  </si>
  <si>
    <t>李家塔镇李家塔村饮水工程</t>
  </si>
  <si>
    <t>机井（Φ244mm）1眼，机井（Φ160mm）1眼，40m³高位水池1座，15m³高位水池1座，管网7150m</t>
  </si>
  <si>
    <t>石盘便民服务中心曹家洼村饮水工程</t>
  </si>
  <si>
    <t>水源维修，二级倒水池21.6m³，15m³高位水池1座，10m³高位水池2座，管网8550m</t>
  </si>
  <si>
    <t>双庙便民服务中心赵家河村饮水工程</t>
  </si>
  <si>
    <t>机井（Φ244mm）3眼，40m³高位水池，管网2900m</t>
  </si>
  <si>
    <t>下廿里铺镇张家硷村饮水工程</t>
  </si>
  <si>
    <t>机井（Φ160mm）4眼，管网600m，水源维修</t>
  </si>
  <si>
    <t>下廿里铺镇贺家沟村饮水工程</t>
  </si>
  <si>
    <t>水源维修，20m³高位水池1座，管网2800m</t>
  </si>
  <si>
    <t>下廿里铺镇霍家坪村、韩家塬村饮水工程</t>
  </si>
  <si>
    <t>水源维修，机井（Φ160mm）1眼，30m³高位水池1座，40m³高位水池1座，管网1400m，</t>
  </si>
  <si>
    <t>折家坪镇马家岔村饮水工程</t>
  </si>
  <si>
    <t>机井（Φ160mm）21眼，配管4900m</t>
  </si>
  <si>
    <t>折家坪镇西沟村饮水工程</t>
  </si>
  <si>
    <t>12m³蓄水池，机井（Φ160mm）2眼，30m³高位水池，管网5500m</t>
  </si>
  <si>
    <t>宽州镇楼湾村饮水工程</t>
  </si>
  <si>
    <t>拆除并新建挡土墙长5M高4M</t>
  </si>
  <si>
    <t>解家沟镇党家川村饮水输电线路工程饮水工程</t>
  </si>
  <si>
    <t>架设输电线路2KM，抽水泵4台等</t>
  </si>
  <si>
    <t>郝家也便民服务中心贺家湾村饮水工程</t>
  </si>
  <si>
    <t>水源维修，15m³高位水池1座，管网3350m</t>
  </si>
  <si>
    <t>高杰村镇高家洼村饮水工程</t>
  </si>
  <si>
    <t>解决入户管道12500m，闸坑9个</t>
  </si>
  <si>
    <t>石盘便民服务中心庙焉村饮水工程</t>
  </si>
  <si>
    <t>水原水池30m³，二级蓄水池10m³，30m³高位水池，管网2200m</t>
  </si>
  <si>
    <t>二批</t>
  </si>
  <si>
    <t>石盘便民服务中心张家坡、郭家峁村饮水工程</t>
  </si>
  <si>
    <t>20m³蓄水池，40m³高位水池，管网3308m</t>
  </si>
  <si>
    <t>石盘便民服务中心周家山村饮水工程</t>
  </si>
  <si>
    <t>12m³蓄水池，机井（Φ160mm）2眼，管网4240m</t>
  </si>
  <si>
    <t>双庙便民服务中心呼家山村饮水工程</t>
  </si>
  <si>
    <t>2m³蓄水池，管网4000m</t>
  </si>
  <si>
    <t>双庙便民服务中心惠家山村饮水工程</t>
  </si>
  <si>
    <t>15m³蓄水池，2*2工作房2间，24m³高位水池，管网6602m</t>
  </si>
  <si>
    <t>双庙便民服务中心前郝家山村饮水工程</t>
  </si>
  <si>
    <t>2*2*工作房1间，30m³高位水池，管网1200m</t>
  </si>
  <si>
    <t>双庙便民服务中心寨腰村饮水工程</t>
  </si>
  <si>
    <t>1m³集水池，20m³二级蓄水池，15m³、6m³高位水池，管网5920m</t>
  </si>
  <si>
    <t>双庙便民服务中心枣咀河村饮水工程</t>
  </si>
  <si>
    <t>6m³、10m³蓄水池，20m³高位水池2座，管网4660m</t>
  </si>
  <si>
    <t>下廿里铺镇营田村饮水工程</t>
  </si>
  <si>
    <t>水源水池12m³，管网2400m</t>
  </si>
  <si>
    <t>下廿里铺镇任家河、鲍家塬村饮水工程</t>
  </si>
  <si>
    <t>9m³蓄水池，21.6m³高位水池1座，管网200m</t>
  </si>
  <si>
    <t>下廿里铺镇寺家硷（槐卜碱）饮水工程</t>
  </si>
  <si>
    <t>水源维修，6m³集水池，管网2848m</t>
  </si>
  <si>
    <t>玉家河镇玉家河村饮水工程</t>
  </si>
  <si>
    <t>机井（Φ244mm）1眼，管网5200m</t>
  </si>
  <si>
    <t>玉家河镇王家坪村饮水工程</t>
  </si>
  <si>
    <t>15m³蓄水池，21.6m³高位水池，管网8120m</t>
  </si>
  <si>
    <t>折家坪镇滴水崖村、陈家坪村饮水工程</t>
  </si>
  <si>
    <t>机井（Φ160mm）11眼，20m³高位水池3座，管网2500m</t>
  </si>
  <si>
    <t>宽州镇十里铺村委会阵地及贫困户高东饮水工程</t>
  </si>
  <si>
    <t>宽州镇十里铺村委会阵地及贫困户高东</t>
  </si>
  <si>
    <t>机井（Φ160mm）2眼、管网300m</t>
  </si>
  <si>
    <t>三批</t>
  </si>
  <si>
    <t>玉家河镇赵家畔村饮水工程</t>
  </si>
  <si>
    <t>玉家河镇赵家畔村</t>
  </si>
  <si>
    <t>20m³蓄水池、40m³高位水池1座、管网6700m</t>
  </si>
  <si>
    <t>李家塔镇东拉河村饮水工程</t>
  </si>
  <si>
    <t>李家塔镇东拉河村</t>
  </si>
  <si>
    <t>维修1#高位水池，水泥砂浆挡墙25m，新建高位蓄水池15m³，管网10100m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</si>
</sst>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47" applyFont="1" applyFill="1" applyBorder="1" applyAlignment="1">
      <alignment horizontal="center" vertical="center" wrapText="1"/>
    </xf>
    <xf numFmtId="0" fontId="8" fillId="0" borderId="1" xfId="47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0" borderId="1" xfId="47" applyNumberFormat="1" applyFont="1" applyFill="1" applyBorder="1" applyAlignment="1">
      <alignment horizontal="center" vertical="center" wrapText="1"/>
    </xf>
    <xf numFmtId="176" fontId="8" fillId="0" borderId="1" xfId="47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8" fillId="0" borderId="1" xfId="4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3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店则沟镇</v>
          </cell>
          <cell r="B1" t="str">
            <v>高家川村</v>
          </cell>
          <cell r="C1" t="str">
            <v>石盘便民服务中心</v>
          </cell>
          <cell r="D1" t="str">
            <v>庙焉</v>
          </cell>
        </row>
        <row r="2">
          <cell r="A2" t="str">
            <v>高杰村镇</v>
          </cell>
          <cell r="B2" t="str">
            <v>圪垌坬村</v>
          </cell>
          <cell r="C2" t="str">
            <v>石盘便民服务中心</v>
          </cell>
          <cell r="D2" t="str">
            <v>张家坡、郭家峁村</v>
          </cell>
        </row>
        <row r="3">
          <cell r="A3" t="str">
            <v>高杰村镇</v>
          </cell>
          <cell r="B3" t="str">
            <v>辛关村</v>
          </cell>
          <cell r="C3" t="str">
            <v>石盘便民服务中心</v>
          </cell>
          <cell r="D3" t="str">
            <v>周家山村</v>
          </cell>
        </row>
        <row r="4">
          <cell r="A4" t="str">
            <v>高杰村镇</v>
          </cell>
          <cell r="B4" t="str">
            <v>枣坪塔村</v>
          </cell>
          <cell r="C4" t="str">
            <v>双庙便民服务中心</v>
          </cell>
          <cell r="D4" t="str">
            <v>呼家山村</v>
          </cell>
        </row>
        <row r="5">
          <cell r="A5" t="str">
            <v>高杰村镇</v>
          </cell>
          <cell r="B5" t="str">
            <v>张家畔、玉家山村</v>
          </cell>
          <cell r="C5" t="str">
            <v>双庙便民服务中心</v>
          </cell>
          <cell r="D5" t="str">
            <v>惠家山村</v>
          </cell>
        </row>
        <row r="6">
          <cell r="A6" t="str">
            <v>郝家也便民服务中心</v>
          </cell>
          <cell r="B6" t="str">
            <v>唐家河村</v>
          </cell>
          <cell r="C6" t="str">
            <v>双庙便民服务中心</v>
          </cell>
          <cell r="D6" t="str">
            <v>前郝家山村</v>
          </cell>
        </row>
        <row r="7">
          <cell r="A7" t="str">
            <v>解家沟镇</v>
          </cell>
          <cell r="B7" t="str">
            <v>二郎山村</v>
          </cell>
          <cell r="C7" t="str">
            <v>双庙便民服务中心</v>
          </cell>
          <cell r="D7" t="str">
            <v>寨腰村</v>
          </cell>
        </row>
        <row r="8">
          <cell r="A8" t="str">
            <v>解家沟镇</v>
          </cell>
          <cell r="B8" t="str">
            <v>刘家畔村</v>
          </cell>
          <cell r="C8" t="str">
            <v>双庙河便民服务中心</v>
          </cell>
          <cell r="D8" t="str">
            <v>蔺家坬村</v>
          </cell>
        </row>
        <row r="9">
          <cell r="A9" t="str">
            <v>解家沟镇</v>
          </cell>
          <cell r="B9" t="str">
            <v>刘家畔村手工工艺砖场</v>
          </cell>
          <cell r="C9" t="str">
            <v>双庙河便民服务中心</v>
          </cell>
          <cell r="D9" t="str">
            <v>枣咀河村</v>
          </cell>
        </row>
        <row r="10">
          <cell r="A10" t="str">
            <v>解家沟镇</v>
          </cell>
          <cell r="B10" t="str">
            <v>张家砭、张家川、白家川村</v>
          </cell>
          <cell r="C10" t="str">
            <v>下廿里铺镇</v>
          </cell>
          <cell r="D10" t="str">
            <v>营田村</v>
          </cell>
        </row>
        <row r="11">
          <cell r="A11" t="str">
            <v>老舍古便民服务中心</v>
          </cell>
          <cell r="B11" t="str">
            <v>白李家河村</v>
          </cell>
          <cell r="C11" t="str">
            <v>下廿里铺镇</v>
          </cell>
          <cell r="D11" t="str">
            <v>任家河、鲍家塬</v>
          </cell>
        </row>
        <row r="12">
          <cell r="A12" t="str">
            <v>乐堂堡便民服务中心</v>
          </cell>
          <cell r="B12" t="str">
            <v>董家沟村</v>
          </cell>
          <cell r="C12" t="str">
            <v>下廿里铺镇</v>
          </cell>
          <cell r="D12" t="str">
            <v>寺家硷（槐卜碱）</v>
          </cell>
        </row>
        <row r="13">
          <cell r="A13" t="str">
            <v>李家塔镇</v>
          </cell>
          <cell r="B13" t="str">
            <v>李家塔村</v>
          </cell>
          <cell r="C13" t="str">
            <v>玉家河镇</v>
          </cell>
          <cell r="D13" t="str">
            <v>玉家河村</v>
          </cell>
        </row>
        <row r="14">
          <cell r="A14" t="str">
            <v>石盘便民服务中心</v>
          </cell>
          <cell r="B14" t="str">
            <v>曹家洼村</v>
          </cell>
          <cell r="C14" t="str">
            <v>玉家河镇</v>
          </cell>
          <cell r="D14" t="str">
            <v>王家坪村</v>
          </cell>
        </row>
        <row r="15">
          <cell r="A15" t="str">
            <v>双庙便民服务中心</v>
          </cell>
          <cell r="B15" t="str">
            <v>赵家河村</v>
          </cell>
          <cell r="C15" t="str">
            <v>折家坪镇</v>
          </cell>
          <cell r="D15" t="str">
            <v>滴水崖村、陈家坪村</v>
          </cell>
        </row>
        <row r="16">
          <cell r="A16" t="str">
            <v>下廿里铺镇</v>
          </cell>
          <cell r="B16" t="str">
            <v>张家硷村</v>
          </cell>
        </row>
        <row r="17">
          <cell r="A17" t="str">
            <v>下廿里铺镇</v>
          </cell>
          <cell r="B17" t="str">
            <v>贺家沟村</v>
          </cell>
        </row>
        <row r="18">
          <cell r="A18" t="str">
            <v>下廿里铺镇</v>
          </cell>
          <cell r="B18" t="str">
            <v>霍家坪村、韩家塬村</v>
          </cell>
        </row>
        <row r="19">
          <cell r="A19" t="str">
            <v>折家坪镇</v>
          </cell>
          <cell r="B19" t="str">
            <v>马家岔村</v>
          </cell>
        </row>
        <row r="20">
          <cell r="A20" t="str">
            <v>折家坪镇</v>
          </cell>
          <cell r="B20" t="str">
            <v>西沟村</v>
          </cell>
        </row>
        <row r="21">
          <cell r="A21" t="str">
            <v>宽州镇</v>
          </cell>
          <cell r="B21" t="str">
            <v>楼湾村</v>
          </cell>
        </row>
        <row r="22">
          <cell r="A22" t="str">
            <v>解家沟镇</v>
          </cell>
          <cell r="B22" t="str">
            <v>党家川村饮水输电线路工程</v>
          </cell>
        </row>
        <row r="23">
          <cell r="A23" t="str">
            <v>郝家也便民服务中心</v>
          </cell>
          <cell r="B23" t="str">
            <v>贺家湾村</v>
          </cell>
        </row>
        <row r="24">
          <cell r="A24" t="str">
            <v>高杰村镇</v>
          </cell>
          <cell r="B24" t="str">
            <v>高家洼村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abSelected="1" topLeftCell="A15" workbookViewId="0">
      <selection activeCell="A2" sqref="A2:K46"/>
    </sheetView>
  </sheetViews>
  <sheetFormatPr defaultColWidth="9" defaultRowHeight="13.5"/>
  <cols>
    <col min="1" max="1" width="5.25" customWidth="1"/>
    <col min="2" max="2" width="9.25" customWidth="1"/>
    <col min="3" max="3" width="22.25" customWidth="1"/>
    <col min="4" max="4" width="24.125" style="3" customWidth="1"/>
    <col min="5" max="5" width="53.75" style="4" customWidth="1"/>
    <col min="6" max="6" width="10.375" customWidth="1"/>
    <col min="8" max="8" width="7.625" customWidth="1"/>
    <col min="9" max="9" width="8.375" style="5" customWidth="1"/>
    <col min="10" max="10" width="7.75" customWidth="1"/>
    <col min="11" max="11" width="12.5" customWidth="1"/>
  </cols>
  <sheetData>
    <row r="1" s="1" customFormat="1" ht="29.25" customHeight="1" spans="1:11">
      <c r="A1" s="6"/>
      <c r="B1" s="7" t="s">
        <v>0</v>
      </c>
      <c r="C1" s="8"/>
      <c r="D1" s="9"/>
      <c r="E1" s="10"/>
      <c r="F1" s="11"/>
      <c r="G1" s="11"/>
      <c r="H1" s="11"/>
      <c r="I1" s="11"/>
      <c r="J1" s="11"/>
      <c r="K1" s="28"/>
    </row>
    <row r="2" s="2" customFormat="1" ht="18" customHeight="1" spans="1:15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4" t="s">
        <v>6</v>
      </c>
      <c r="G2" s="15" t="s">
        <v>7</v>
      </c>
      <c r="H2" s="15"/>
      <c r="I2" s="15"/>
      <c r="J2" s="15"/>
      <c r="K2" s="12" t="s">
        <v>8</v>
      </c>
      <c r="L2" s="29"/>
      <c r="M2" s="29"/>
      <c r="N2" s="29"/>
      <c r="O2" s="29"/>
    </row>
    <row r="3" s="2" customFormat="1" ht="19.5" customHeight="1" spans="1:15">
      <c r="A3" s="15"/>
      <c r="B3" s="15"/>
      <c r="C3" s="16"/>
      <c r="D3" s="12"/>
      <c r="E3" s="12"/>
      <c r="F3" s="17"/>
      <c r="G3" s="18" t="s">
        <v>9</v>
      </c>
      <c r="H3" s="18" t="s">
        <v>10</v>
      </c>
      <c r="I3" s="18" t="s">
        <v>11</v>
      </c>
      <c r="J3" s="18" t="s">
        <v>12</v>
      </c>
      <c r="K3" s="15"/>
      <c r="L3" s="30"/>
      <c r="M3" s="30"/>
      <c r="N3" s="30"/>
      <c r="O3" s="30"/>
    </row>
    <row r="4" s="2" customFormat="1" ht="40" customHeight="1" spans="1:15">
      <c r="A4" s="19">
        <v>1</v>
      </c>
      <c r="B4" s="20" t="s">
        <v>13</v>
      </c>
      <c r="C4" s="21" t="s">
        <v>14</v>
      </c>
      <c r="D4" s="21" t="str">
        <f>CONCATENATE([1]Sheet1!A1,[1]Sheet1!B1)</f>
        <v>店则沟镇高家川村</v>
      </c>
      <c r="E4" s="22" t="s">
        <v>15</v>
      </c>
      <c r="F4" s="23">
        <v>9.74631</v>
      </c>
      <c r="G4" s="24"/>
      <c r="H4" s="24"/>
      <c r="I4" s="23">
        <v>9.74631</v>
      </c>
      <c r="J4" s="24"/>
      <c r="K4" s="31" t="s">
        <v>16</v>
      </c>
      <c r="L4" s="32" t="s">
        <v>17</v>
      </c>
      <c r="M4" s="32"/>
      <c r="N4" s="33"/>
      <c r="O4" s="33"/>
    </row>
    <row r="5" s="2" customFormat="1" ht="40" customHeight="1" spans="1:15">
      <c r="A5" s="19">
        <v>2</v>
      </c>
      <c r="B5" s="20" t="s">
        <v>13</v>
      </c>
      <c r="C5" s="21" t="s">
        <v>18</v>
      </c>
      <c r="D5" s="21" t="str">
        <f>CONCATENATE([1]Sheet1!A2,[1]Sheet1!B2)</f>
        <v>高杰村镇圪垌坬村</v>
      </c>
      <c r="E5" s="22" t="s">
        <v>19</v>
      </c>
      <c r="F5" s="23">
        <v>27.05936</v>
      </c>
      <c r="G5" s="24"/>
      <c r="H5" s="24"/>
      <c r="I5" s="23">
        <v>27.05936</v>
      </c>
      <c r="J5" s="24"/>
      <c r="K5" s="31" t="s">
        <v>16</v>
      </c>
      <c r="L5" s="32"/>
      <c r="M5" s="32"/>
      <c r="N5" s="33"/>
      <c r="O5" s="33"/>
    </row>
    <row r="6" s="2" customFormat="1" ht="40" customHeight="1" spans="1:15">
      <c r="A6" s="19">
        <v>3</v>
      </c>
      <c r="B6" s="20" t="s">
        <v>13</v>
      </c>
      <c r="C6" s="21" t="s">
        <v>20</v>
      </c>
      <c r="D6" s="21" t="str">
        <f>CONCATENATE([1]Sheet1!A4,[1]Sheet1!B4)</f>
        <v>高杰村镇枣坪塔村</v>
      </c>
      <c r="E6" s="22" t="s">
        <v>21</v>
      </c>
      <c r="F6" s="23">
        <v>49.84538</v>
      </c>
      <c r="G6" s="24"/>
      <c r="H6" s="24"/>
      <c r="I6" s="23">
        <v>49.84538</v>
      </c>
      <c r="J6" s="24"/>
      <c r="K6" s="31" t="s">
        <v>16</v>
      </c>
      <c r="L6" s="32"/>
      <c r="M6" s="32"/>
      <c r="N6" s="33"/>
      <c r="O6" s="33"/>
    </row>
    <row r="7" s="2" customFormat="1" ht="40" customHeight="1" spans="1:15">
      <c r="A7" s="19">
        <v>4</v>
      </c>
      <c r="B7" s="20" t="s">
        <v>13</v>
      </c>
      <c r="C7" s="21" t="s">
        <v>22</v>
      </c>
      <c r="D7" s="21" t="str">
        <f>CONCATENATE([1]Sheet1!A3,[1]Sheet1!B3)</f>
        <v>高杰村镇辛关村</v>
      </c>
      <c r="E7" s="22" t="s">
        <v>23</v>
      </c>
      <c r="F7" s="23">
        <v>37.99872</v>
      </c>
      <c r="G7" s="25">
        <v>37.99872</v>
      </c>
      <c r="H7" s="24"/>
      <c r="I7" s="23"/>
      <c r="J7" s="24"/>
      <c r="K7" s="31" t="s">
        <v>16</v>
      </c>
      <c r="L7" s="32"/>
      <c r="M7" s="32"/>
      <c r="N7" s="33"/>
      <c r="O7" s="33"/>
    </row>
    <row r="8" s="2" customFormat="1" ht="40" customHeight="1" spans="1:15">
      <c r="A8" s="19">
        <v>5</v>
      </c>
      <c r="B8" s="20" t="s">
        <v>13</v>
      </c>
      <c r="C8" s="21" t="s">
        <v>24</v>
      </c>
      <c r="D8" s="21" t="str">
        <f>CONCATENATE([1]Sheet1!A5,[1]Sheet1!B5)</f>
        <v>高杰村镇张家畔、玉家山村</v>
      </c>
      <c r="E8" s="22" t="s">
        <v>25</v>
      </c>
      <c r="F8" s="23">
        <v>42.80603</v>
      </c>
      <c r="G8" s="25">
        <v>42.80603</v>
      </c>
      <c r="H8" s="24"/>
      <c r="I8" s="23"/>
      <c r="J8" s="24"/>
      <c r="K8" s="31" t="s">
        <v>16</v>
      </c>
      <c r="L8" s="32"/>
      <c r="M8" s="32"/>
      <c r="N8" s="33"/>
      <c r="O8" s="33"/>
    </row>
    <row r="9" s="2" customFormat="1" ht="40" customHeight="1" spans="1:15">
      <c r="A9" s="19">
        <v>6</v>
      </c>
      <c r="B9" s="20" t="s">
        <v>13</v>
      </c>
      <c r="C9" s="21" t="s">
        <v>26</v>
      </c>
      <c r="D9" s="21" t="str">
        <f>CONCATENATE([1]Sheet1!C8,[1]Sheet1!D8)</f>
        <v>双庙河便民服务中心蔺家坬村</v>
      </c>
      <c r="E9" s="22" t="s">
        <v>27</v>
      </c>
      <c r="F9" s="23">
        <v>39.93729</v>
      </c>
      <c r="G9" s="25">
        <v>39.93729</v>
      </c>
      <c r="H9" s="24"/>
      <c r="I9" s="23"/>
      <c r="J9" s="24"/>
      <c r="K9" s="31" t="s">
        <v>16</v>
      </c>
      <c r="L9" s="32"/>
      <c r="M9" s="32"/>
      <c r="N9" s="33"/>
      <c r="O9" s="33"/>
    </row>
    <row r="10" s="2" customFormat="1" ht="40" customHeight="1" spans="1:15">
      <c r="A10" s="19">
        <v>7</v>
      </c>
      <c r="B10" s="20" t="s">
        <v>13</v>
      </c>
      <c r="C10" s="21" t="s">
        <v>28</v>
      </c>
      <c r="D10" s="21" t="str">
        <f>CONCATENATE([1]Sheet1!A6,[1]Sheet1!B6)</f>
        <v>郝家也便民服务中心唐家河村</v>
      </c>
      <c r="E10" s="22" t="s">
        <v>29</v>
      </c>
      <c r="F10" s="23">
        <v>49.67206</v>
      </c>
      <c r="G10" s="25">
        <v>49.67206</v>
      </c>
      <c r="H10" s="24"/>
      <c r="I10" s="23"/>
      <c r="J10" s="24"/>
      <c r="K10" s="31" t="s">
        <v>16</v>
      </c>
      <c r="L10" s="32"/>
      <c r="M10" s="32"/>
      <c r="N10" s="33"/>
      <c r="O10" s="33"/>
    </row>
    <row r="11" s="2" customFormat="1" ht="40" customHeight="1" spans="1:15">
      <c r="A11" s="19">
        <v>8</v>
      </c>
      <c r="B11" s="20" t="s">
        <v>13</v>
      </c>
      <c r="C11" s="21" t="s">
        <v>30</v>
      </c>
      <c r="D11" s="21" t="str">
        <f>CONCATENATE([1]Sheet1!A7,[1]Sheet1!B7)</f>
        <v>解家沟镇二郎山村</v>
      </c>
      <c r="E11" s="22" t="s">
        <v>31</v>
      </c>
      <c r="F11" s="23">
        <v>49.3273</v>
      </c>
      <c r="G11" s="24"/>
      <c r="H11" s="24"/>
      <c r="I11" s="23">
        <v>49.3273</v>
      </c>
      <c r="J11" s="24"/>
      <c r="K11" s="31" t="s">
        <v>16</v>
      </c>
      <c r="L11" s="32"/>
      <c r="M11" s="32"/>
      <c r="N11" s="33"/>
      <c r="O11" s="33"/>
    </row>
    <row r="12" s="2" customFormat="1" ht="40" customHeight="1" spans="1:15">
      <c r="A12" s="19">
        <v>9</v>
      </c>
      <c r="B12" s="20" t="s">
        <v>13</v>
      </c>
      <c r="C12" s="21" t="s">
        <v>32</v>
      </c>
      <c r="D12" s="21" t="str">
        <f>CONCATENATE([1]Sheet1!A8,[1]Sheet1!B8)</f>
        <v>解家沟镇刘家畔村</v>
      </c>
      <c r="E12" s="22" t="s">
        <v>33</v>
      </c>
      <c r="F12" s="23">
        <v>48.84765</v>
      </c>
      <c r="G12" s="24"/>
      <c r="H12" s="24"/>
      <c r="I12" s="23">
        <v>48.84765</v>
      </c>
      <c r="J12" s="24"/>
      <c r="K12" s="31" t="s">
        <v>16</v>
      </c>
      <c r="L12" s="32"/>
      <c r="M12" s="32"/>
      <c r="N12" s="33"/>
      <c r="O12" s="33"/>
    </row>
    <row r="13" s="2" customFormat="1" ht="40" customHeight="1" spans="1:15">
      <c r="A13" s="19">
        <v>10</v>
      </c>
      <c r="B13" s="20" t="s">
        <v>13</v>
      </c>
      <c r="C13" s="21" t="s">
        <v>34</v>
      </c>
      <c r="D13" s="21" t="str">
        <f>CONCATENATE([1]Sheet1!A9,[1]Sheet1!B9)</f>
        <v>解家沟镇刘家畔村手工工艺砖场</v>
      </c>
      <c r="E13" s="22" t="s">
        <v>35</v>
      </c>
      <c r="F13" s="23">
        <v>13.36007</v>
      </c>
      <c r="G13" s="24"/>
      <c r="H13" s="24"/>
      <c r="I13" s="23">
        <v>13.36007</v>
      </c>
      <c r="J13" s="24"/>
      <c r="K13" s="31" t="s">
        <v>16</v>
      </c>
      <c r="L13" s="32"/>
      <c r="M13" s="32"/>
      <c r="N13" s="33"/>
      <c r="O13" s="33"/>
    </row>
    <row r="14" s="2" customFormat="1" ht="40" customHeight="1" spans="1:15">
      <c r="A14" s="19">
        <v>11</v>
      </c>
      <c r="B14" s="20" t="s">
        <v>13</v>
      </c>
      <c r="C14" s="21" t="s">
        <v>36</v>
      </c>
      <c r="D14" s="21" t="str">
        <f>CONCATENATE([1]Sheet1!A10,[1]Sheet1!B10)</f>
        <v>解家沟镇张家砭、张家川、白家川村</v>
      </c>
      <c r="E14" s="22" t="s">
        <v>37</v>
      </c>
      <c r="F14" s="23">
        <v>24.10843</v>
      </c>
      <c r="G14" s="24"/>
      <c r="H14" s="24"/>
      <c r="I14" s="23">
        <v>24.10843</v>
      </c>
      <c r="J14" s="24"/>
      <c r="K14" s="31" t="s">
        <v>16</v>
      </c>
      <c r="L14" s="32"/>
      <c r="M14" s="32"/>
      <c r="N14" s="33"/>
      <c r="O14" s="33"/>
    </row>
    <row r="15" s="2" customFormat="1" ht="40" customHeight="1" spans="1:15">
      <c r="A15" s="19">
        <v>12</v>
      </c>
      <c r="B15" s="20" t="s">
        <v>13</v>
      </c>
      <c r="C15" s="21" t="s">
        <v>38</v>
      </c>
      <c r="D15" s="21" t="str">
        <f>CONCATENATE([1]Sheet1!A11,[1]Sheet1!B11)</f>
        <v>老舍古便民服务中心白李家河村</v>
      </c>
      <c r="E15" s="22" t="s">
        <v>39</v>
      </c>
      <c r="F15" s="23">
        <v>8.20277</v>
      </c>
      <c r="G15" s="24"/>
      <c r="H15" s="24"/>
      <c r="I15" s="23">
        <v>8.20277</v>
      </c>
      <c r="J15" s="24"/>
      <c r="K15" s="31" t="s">
        <v>16</v>
      </c>
      <c r="L15" s="32"/>
      <c r="M15" s="32"/>
      <c r="N15" s="33"/>
      <c r="O15" s="33"/>
    </row>
    <row r="16" s="2" customFormat="1" ht="40" customHeight="1" spans="1:15">
      <c r="A16" s="19">
        <v>13</v>
      </c>
      <c r="B16" s="20" t="s">
        <v>13</v>
      </c>
      <c r="C16" s="21" t="s">
        <v>40</v>
      </c>
      <c r="D16" s="21" t="str">
        <f>CONCATENATE([1]Sheet1!A12,[1]Sheet1!B12)</f>
        <v>乐堂堡便民服务中心董家沟村</v>
      </c>
      <c r="E16" s="22" t="s">
        <v>41</v>
      </c>
      <c r="F16" s="23">
        <v>16.1134</v>
      </c>
      <c r="G16" s="24"/>
      <c r="H16" s="24"/>
      <c r="I16" s="23">
        <v>16.1134</v>
      </c>
      <c r="J16" s="24"/>
      <c r="K16" s="31" t="s">
        <v>16</v>
      </c>
      <c r="L16" s="32"/>
      <c r="M16" s="32"/>
      <c r="N16" s="33"/>
      <c r="O16" s="33"/>
    </row>
    <row r="17" s="2" customFormat="1" ht="40" customHeight="1" spans="1:15">
      <c r="A17" s="19">
        <v>14</v>
      </c>
      <c r="B17" s="20" t="s">
        <v>13</v>
      </c>
      <c r="C17" s="21" t="s">
        <v>42</v>
      </c>
      <c r="D17" s="21" t="str">
        <f>CONCATENATE([1]Sheet1!A13,[1]Sheet1!B13)</f>
        <v>李家塔镇李家塔村</v>
      </c>
      <c r="E17" s="22" t="s">
        <v>43</v>
      </c>
      <c r="F17" s="23">
        <v>48.12098</v>
      </c>
      <c r="G17" s="24"/>
      <c r="H17" s="24"/>
      <c r="I17" s="23">
        <v>48.12098</v>
      </c>
      <c r="J17" s="24"/>
      <c r="K17" s="31" t="s">
        <v>16</v>
      </c>
      <c r="L17" s="32"/>
      <c r="M17" s="32"/>
      <c r="N17" s="33"/>
      <c r="O17" s="33"/>
    </row>
    <row r="18" s="2" customFormat="1" ht="40" customHeight="1" spans="1:15">
      <c r="A18" s="19">
        <v>15</v>
      </c>
      <c r="B18" s="20" t="s">
        <v>13</v>
      </c>
      <c r="C18" s="21" t="s">
        <v>44</v>
      </c>
      <c r="D18" s="21" t="str">
        <f>CONCATENATE([1]Sheet1!A14,[1]Sheet1!B14)</f>
        <v>石盘便民服务中心曹家洼村</v>
      </c>
      <c r="E18" s="22" t="s">
        <v>45</v>
      </c>
      <c r="F18" s="23">
        <v>45.90241</v>
      </c>
      <c r="G18" s="24"/>
      <c r="H18" s="24"/>
      <c r="I18" s="23">
        <v>45.90241</v>
      </c>
      <c r="J18" s="24"/>
      <c r="K18" s="31" t="s">
        <v>16</v>
      </c>
      <c r="L18" s="32"/>
      <c r="M18" s="32"/>
      <c r="N18" s="33"/>
      <c r="O18" s="33"/>
    </row>
    <row r="19" s="2" customFormat="1" ht="40" customHeight="1" spans="1:15">
      <c r="A19" s="19">
        <v>16</v>
      </c>
      <c r="B19" s="20" t="s">
        <v>13</v>
      </c>
      <c r="C19" s="21" t="s">
        <v>46</v>
      </c>
      <c r="D19" s="21" t="str">
        <f>CONCATENATE([1]Sheet1!A15,[1]Sheet1!B15)</f>
        <v>双庙便民服务中心赵家河村</v>
      </c>
      <c r="E19" s="22" t="s">
        <v>47</v>
      </c>
      <c r="F19" s="23">
        <v>38.08486</v>
      </c>
      <c r="G19" s="24"/>
      <c r="H19" s="24"/>
      <c r="I19" s="23">
        <v>38.08486</v>
      </c>
      <c r="J19" s="24"/>
      <c r="K19" s="31" t="s">
        <v>16</v>
      </c>
      <c r="L19" s="32"/>
      <c r="M19" s="32"/>
      <c r="N19" s="33"/>
      <c r="O19" s="33"/>
    </row>
    <row r="20" s="2" customFormat="1" ht="40" customHeight="1" spans="1:15">
      <c r="A20" s="19">
        <v>17</v>
      </c>
      <c r="B20" s="20" t="s">
        <v>13</v>
      </c>
      <c r="C20" s="21" t="s">
        <v>48</v>
      </c>
      <c r="D20" s="21" t="str">
        <f>CONCATENATE([1]Sheet1!A16,[1]Sheet1!B16)</f>
        <v>下廿里铺镇张家硷村</v>
      </c>
      <c r="E20" s="22" t="s">
        <v>49</v>
      </c>
      <c r="F20" s="23">
        <v>12.50705</v>
      </c>
      <c r="G20" s="24"/>
      <c r="H20" s="24"/>
      <c r="I20" s="23">
        <v>12.50705</v>
      </c>
      <c r="J20" s="24"/>
      <c r="K20" s="31" t="s">
        <v>16</v>
      </c>
      <c r="L20" s="32"/>
      <c r="M20" s="32"/>
      <c r="N20" s="33"/>
      <c r="O20" s="33"/>
    </row>
    <row r="21" s="2" customFormat="1" ht="40" customHeight="1" spans="1:15">
      <c r="A21" s="19">
        <v>18</v>
      </c>
      <c r="B21" s="20" t="s">
        <v>13</v>
      </c>
      <c r="C21" s="21" t="s">
        <v>50</v>
      </c>
      <c r="D21" s="21" t="str">
        <f>CONCATENATE([1]Sheet1!A17,[1]Sheet1!B17)</f>
        <v>下廿里铺镇贺家沟村</v>
      </c>
      <c r="E21" s="22" t="s">
        <v>51</v>
      </c>
      <c r="F21" s="23">
        <v>17.23401</v>
      </c>
      <c r="G21" s="24"/>
      <c r="H21" s="24"/>
      <c r="I21" s="23">
        <v>17.23401</v>
      </c>
      <c r="J21" s="24"/>
      <c r="K21" s="31" t="s">
        <v>16</v>
      </c>
      <c r="L21" s="32"/>
      <c r="M21" s="32"/>
      <c r="N21" s="33"/>
      <c r="O21" s="33"/>
    </row>
    <row r="22" s="2" customFormat="1" ht="40" customHeight="1" spans="1:15">
      <c r="A22" s="19">
        <v>19</v>
      </c>
      <c r="B22" s="20" t="s">
        <v>13</v>
      </c>
      <c r="C22" s="21" t="s">
        <v>52</v>
      </c>
      <c r="D22" s="21" t="str">
        <f>CONCATENATE([1]Sheet1!A18,[1]Sheet1!B18)</f>
        <v>下廿里铺镇霍家坪村、韩家塬村</v>
      </c>
      <c r="E22" s="22" t="s">
        <v>53</v>
      </c>
      <c r="F22" s="23">
        <v>24.93117</v>
      </c>
      <c r="G22" s="24"/>
      <c r="H22" s="24"/>
      <c r="I22" s="23">
        <v>24.93117</v>
      </c>
      <c r="J22" s="24"/>
      <c r="K22" s="31" t="s">
        <v>16</v>
      </c>
      <c r="L22" s="32"/>
      <c r="M22" s="32"/>
      <c r="N22" s="33"/>
      <c r="O22" s="33"/>
    </row>
    <row r="23" s="2" customFormat="1" ht="40" customHeight="1" spans="1:15">
      <c r="A23" s="19">
        <v>20</v>
      </c>
      <c r="B23" s="20" t="s">
        <v>13</v>
      </c>
      <c r="C23" s="21" t="s">
        <v>54</v>
      </c>
      <c r="D23" s="21" t="str">
        <f>CONCATENATE([1]Sheet1!A19,[1]Sheet1!B19)</f>
        <v>折家坪镇马家岔村</v>
      </c>
      <c r="E23" s="22" t="s">
        <v>55</v>
      </c>
      <c r="F23" s="23">
        <v>26.51691</v>
      </c>
      <c r="G23" s="24"/>
      <c r="H23" s="24"/>
      <c r="I23" s="23">
        <v>26.51691</v>
      </c>
      <c r="J23" s="24"/>
      <c r="K23" s="31" t="s">
        <v>16</v>
      </c>
      <c r="L23" s="32"/>
      <c r="M23" s="32"/>
      <c r="N23" s="33"/>
      <c r="O23" s="33"/>
    </row>
    <row r="24" s="2" customFormat="1" ht="40" customHeight="1" spans="1:15">
      <c r="A24" s="19">
        <v>21</v>
      </c>
      <c r="B24" s="20" t="s">
        <v>13</v>
      </c>
      <c r="C24" s="21" t="s">
        <v>56</v>
      </c>
      <c r="D24" s="21" t="str">
        <f>CONCATENATE([1]Sheet1!A20,[1]Sheet1!B20)</f>
        <v>折家坪镇西沟村</v>
      </c>
      <c r="E24" s="22" t="s">
        <v>57</v>
      </c>
      <c r="F24" s="23">
        <v>33.93828</v>
      </c>
      <c r="G24" s="24"/>
      <c r="H24" s="24"/>
      <c r="I24" s="23">
        <v>33.93828</v>
      </c>
      <c r="J24" s="24"/>
      <c r="K24" s="31" t="s">
        <v>16</v>
      </c>
      <c r="L24" s="32"/>
      <c r="M24" s="32"/>
      <c r="N24" s="33"/>
      <c r="O24" s="33"/>
    </row>
    <row r="25" s="2" customFormat="1" ht="40" customHeight="1" spans="1:15">
      <c r="A25" s="19">
        <v>22</v>
      </c>
      <c r="B25" s="20" t="s">
        <v>13</v>
      </c>
      <c r="C25" s="21" t="s">
        <v>58</v>
      </c>
      <c r="D25" s="21" t="str">
        <f>CONCATENATE([1]Sheet1!A21,[1]Sheet1!B21)</f>
        <v>宽州镇楼湾村</v>
      </c>
      <c r="E25" s="22" t="s">
        <v>59</v>
      </c>
      <c r="F25" s="23">
        <v>3.14584</v>
      </c>
      <c r="G25" s="24"/>
      <c r="H25" s="24"/>
      <c r="I25" s="23">
        <v>3.14584</v>
      </c>
      <c r="J25" s="24"/>
      <c r="K25" s="31" t="s">
        <v>16</v>
      </c>
      <c r="L25" s="32"/>
      <c r="M25" s="32"/>
      <c r="N25" s="33"/>
      <c r="O25" s="33"/>
    </row>
    <row r="26" s="2" customFormat="1" ht="40" customHeight="1" spans="1:15">
      <c r="A26" s="19">
        <v>23</v>
      </c>
      <c r="B26" s="20" t="s">
        <v>13</v>
      </c>
      <c r="C26" s="21" t="s">
        <v>60</v>
      </c>
      <c r="D26" s="21" t="str">
        <f>CONCATENATE([1]Sheet1!A22,[1]Sheet1!B22)</f>
        <v>解家沟镇党家川村饮水输电线路工程</v>
      </c>
      <c r="E26" s="22" t="s">
        <v>61</v>
      </c>
      <c r="F26" s="23">
        <v>16.58</v>
      </c>
      <c r="G26" s="24"/>
      <c r="H26" s="24"/>
      <c r="I26" s="23">
        <v>16.58</v>
      </c>
      <c r="J26" s="24"/>
      <c r="K26" s="31" t="s">
        <v>16</v>
      </c>
      <c r="L26" s="32"/>
      <c r="M26" s="32"/>
      <c r="N26" s="33"/>
      <c r="O26" s="33"/>
    </row>
    <row r="27" s="2" customFormat="1" ht="40" customHeight="1" spans="1:15">
      <c r="A27" s="19">
        <v>24</v>
      </c>
      <c r="B27" s="20" t="s">
        <v>13</v>
      </c>
      <c r="C27" s="21" t="s">
        <v>62</v>
      </c>
      <c r="D27" s="21" t="str">
        <f>CONCATENATE([1]Sheet1!A23,[1]Sheet1!B23)</f>
        <v>郝家也便民服务中心贺家湾村</v>
      </c>
      <c r="E27" s="22" t="s">
        <v>63</v>
      </c>
      <c r="F27" s="23">
        <v>17.39543</v>
      </c>
      <c r="G27" s="24"/>
      <c r="H27" s="24"/>
      <c r="I27" s="23">
        <v>17.39543</v>
      </c>
      <c r="J27" s="24"/>
      <c r="K27" s="31" t="s">
        <v>16</v>
      </c>
      <c r="L27" s="32"/>
      <c r="M27" s="32"/>
      <c r="N27" s="33"/>
      <c r="O27" s="33"/>
    </row>
    <row r="28" s="2" customFormat="1" ht="40" customHeight="1" spans="1:15">
      <c r="A28" s="19">
        <v>25</v>
      </c>
      <c r="B28" s="20" t="s">
        <v>13</v>
      </c>
      <c r="C28" s="21" t="s">
        <v>64</v>
      </c>
      <c r="D28" s="21" t="str">
        <f>CONCATENATE([1]Sheet1!A24,[1]Sheet1!B24)</f>
        <v>高杰村镇高家洼村</v>
      </c>
      <c r="E28" s="22" t="s">
        <v>65</v>
      </c>
      <c r="F28" s="23">
        <v>44.70091</v>
      </c>
      <c r="G28" s="24"/>
      <c r="H28" s="24"/>
      <c r="I28" s="23">
        <v>44.70091</v>
      </c>
      <c r="J28" s="24"/>
      <c r="K28" s="31" t="s">
        <v>16</v>
      </c>
      <c r="L28" s="32" t="s">
        <v>17</v>
      </c>
      <c r="M28" s="32"/>
      <c r="N28" s="33"/>
      <c r="O28" s="33"/>
    </row>
    <row r="29" s="2" customFormat="1" ht="40" customHeight="1" spans="1:15">
      <c r="A29" s="19">
        <v>26</v>
      </c>
      <c r="B29" s="20" t="s">
        <v>13</v>
      </c>
      <c r="C29" s="21" t="s">
        <v>66</v>
      </c>
      <c r="D29" s="21" t="str">
        <f>CONCATENATE([1]Sheet1!C1,[1]Sheet1!D1)</f>
        <v>石盘便民服务中心庙焉</v>
      </c>
      <c r="E29" s="22" t="s">
        <v>67</v>
      </c>
      <c r="F29" s="23">
        <v>30.47062</v>
      </c>
      <c r="G29" s="24"/>
      <c r="H29" s="24"/>
      <c r="I29" s="23">
        <v>30.47062</v>
      </c>
      <c r="J29" s="24"/>
      <c r="K29" s="31" t="s">
        <v>16</v>
      </c>
      <c r="L29" s="32" t="s">
        <v>68</v>
      </c>
      <c r="M29" s="32"/>
      <c r="N29" s="33"/>
      <c r="O29" s="33"/>
    </row>
    <row r="30" s="2" customFormat="1" ht="40" customHeight="1" spans="1:15">
      <c r="A30" s="19">
        <v>27</v>
      </c>
      <c r="B30" s="20" t="s">
        <v>13</v>
      </c>
      <c r="C30" s="21" t="s">
        <v>69</v>
      </c>
      <c r="D30" s="21" t="str">
        <f>CONCATENATE([1]Sheet1!C2,[1]Sheet1!D2)</f>
        <v>石盘便民服务中心张家坡、郭家峁村</v>
      </c>
      <c r="E30" s="22" t="s">
        <v>70</v>
      </c>
      <c r="F30" s="23">
        <v>29.29969</v>
      </c>
      <c r="G30" s="24"/>
      <c r="H30" s="24"/>
      <c r="I30" s="23">
        <v>29.29969</v>
      </c>
      <c r="J30" s="24"/>
      <c r="K30" s="31" t="s">
        <v>16</v>
      </c>
      <c r="L30" s="32"/>
      <c r="M30" s="32"/>
      <c r="N30" s="33"/>
      <c r="O30" s="33"/>
    </row>
    <row r="31" s="2" customFormat="1" ht="40" customHeight="1" spans="1:15">
      <c r="A31" s="19">
        <v>28</v>
      </c>
      <c r="B31" s="20" t="s">
        <v>13</v>
      </c>
      <c r="C31" s="21" t="s">
        <v>71</v>
      </c>
      <c r="D31" s="21" t="str">
        <f>CONCATENATE([1]Sheet1!C3,[1]Sheet1!D3)</f>
        <v>石盘便民服务中心周家山村</v>
      </c>
      <c r="E31" s="22" t="s">
        <v>72</v>
      </c>
      <c r="F31" s="23">
        <v>25.33936</v>
      </c>
      <c r="G31" s="24"/>
      <c r="H31" s="24"/>
      <c r="I31" s="23">
        <v>25.33936</v>
      </c>
      <c r="J31" s="24"/>
      <c r="K31" s="31" t="s">
        <v>16</v>
      </c>
      <c r="L31" s="32"/>
      <c r="M31" s="32"/>
      <c r="N31" s="33"/>
      <c r="O31" s="33"/>
    </row>
    <row r="32" s="2" customFormat="1" ht="40" customHeight="1" spans="1:15">
      <c r="A32" s="19">
        <v>29</v>
      </c>
      <c r="B32" s="20" t="s">
        <v>13</v>
      </c>
      <c r="C32" s="21" t="s">
        <v>73</v>
      </c>
      <c r="D32" s="21" t="str">
        <f>CONCATENATE([1]Sheet1!C4,[1]Sheet1!D4)</f>
        <v>双庙便民服务中心呼家山村</v>
      </c>
      <c r="E32" s="22" t="s">
        <v>74</v>
      </c>
      <c r="F32" s="23">
        <v>15.47758</v>
      </c>
      <c r="G32" s="24"/>
      <c r="H32" s="24"/>
      <c r="I32" s="23">
        <v>15.47758</v>
      </c>
      <c r="J32" s="24"/>
      <c r="K32" s="31" t="s">
        <v>16</v>
      </c>
      <c r="L32" s="32"/>
      <c r="M32" s="32"/>
      <c r="N32" s="33"/>
      <c r="O32" s="33"/>
    </row>
    <row r="33" s="2" customFormat="1" ht="40" customHeight="1" spans="1:15">
      <c r="A33" s="19">
        <v>30</v>
      </c>
      <c r="B33" s="20" t="s">
        <v>13</v>
      </c>
      <c r="C33" s="21" t="s">
        <v>75</v>
      </c>
      <c r="D33" s="21" t="str">
        <f>CONCATENATE([1]Sheet1!C5,[1]Sheet1!D5)</f>
        <v>双庙便民服务中心惠家山村</v>
      </c>
      <c r="E33" s="22" t="s">
        <v>76</v>
      </c>
      <c r="F33" s="23">
        <v>40.63545</v>
      </c>
      <c r="G33" s="24"/>
      <c r="H33" s="24"/>
      <c r="I33" s="23">
        <v>40.63545</v>
      </c>
      <c r="J33" s="24"/>
      <c r="K33" s="31" t="s">
        <v>16</v>
      </c>
      <c r="L33" s="32"/>
      <c r="M33" s="32"/>
      <c r="N33" s="33"/>
      <c r="O33" s="33"/>
    </row>
    <row r="34" s="2" customFormat="1" ht="40" customHeight="1" spans="1:15">
      <c r="A34" s="19">
        <v>31</v>
      </c>
      <c r="B34" s="20" t="s">
        <v>13</v>
      </c>
      <c r="C34" s="21" t="s">
        <v>77</v>
      </c>
      <c r="D34" s="21" t="str">
        <f>CONCATENATE([1]Sheet1!C6,[1]Sheet1!D6)</f>
        <v>双庙便民服务中心前郝家山村</v>
      </c>
      <c r="E34" s="22" t="s">
        <v>78</v>
      </c>
      <c r="F34" s="23">
        <v>16.46667</v>
      </c>
      <c r="G34" s="24"/>
      <c r="H34" s="24"/>
      <c r="I34" s="23">
        <v>16.46667</v>
      </c>
      <c r="J34" s="24"/>
      <c r="K34" s="31" t="s">
        <v>16</v>
      </c>
      <c r="L34" s="32"/>
      <c r="M34" s="32"/>
      <c r="N34" s="33"/>
      <c r="O34" s="33"/>
    </row>
    <row r="35" s="2" customFormat="1" ht="40" customHeight="1" spans="1:15">
      <c r="A35" s="19">
        <v>32</v>
      </c>
      <c r="B35" s="20" t="s">
        <v>13</v>
      </c>
      <c r="C35" s="21" t="s">
        <v>79</v>
      </c>
      <c r="D35" s="21" t="str">
        <f>CONCATENATE([1]Sheet1!C7,[1]Sheet1!D7)</f>
        <v>双庙便民服务中心寨腰村</v>
      </c>
      <c r="E35" s="22" t="s">
        <v>80</v>
      </c>
      <c r="F35" s="23">
        <v>45.25853</v>
      </c>
      <c r="G35" s="24"/>
      <c r="H35" s="24"/>
      <c r="I35" s="23">
        <v>45.25853</v>
      </c>
      <c r="J35" s="24"/>
      <c r="K35" s="31" t="s">
        <v>16</v>
      </c>
      <c r="L35" s="32"/>
      <c r="M35" s="32"/>
      <c r="N35" s="33"/>
      <c r="O35" s="33"/>
    </row>
    <row r="36" s="2" customFormat="1" ht="40" customHeight="1" spans="1:15">
      <c r="A36" s="19">
        <v>33</v>
      </c>
      <c r="B36" s="20" t="s">
        <v>13</v>
      </c>
      <c r="C36" s="21" t="s">
        <v>81</v>
      </c>
      <c r="D36" s="21" t="str">
        <f>CONCATENATE([1]Sheet1!C9,[1]Sheet1!D9)</f>
        <v>双庙河便民服务中心枣咀河村</v>
      </c>
      <c r="E36" s="22" t="s">
        <v>82</v>
      </c>
      <c r="F36" s="23">
        <v>48.08293</v>
      </c>
      <c r="G36" s="24"/>
      <c r="H36" s="24"/>
      <c r="I36" s="23">
        <v>48.08293</v>
      </c>
      <c r="J36" s="24"/>
      <c r="K36" s="31" t="s">
        <v>16</v>
      </c>
      <c r="L36" s="32"/>
      <c r="M36" s="32"/>
      <c r="N36" s="33"/>
      <c r="O36" s="33"/>
    </row>
    <row r="37" s="2" customFormat="1" ht="40" customHeight="1" spans="1:15">
      <c r="A37" s="19">
        <v>34</v>
      </c>
      <c r="B37" s="20" t="s">
        <v>13</v>
      </c>
      <c r="C37" s="21" t="s">
        <v>83</v>
      </c>
      <c r="D37" s="21" t="str">
        <f>CONCATENATE([1]Sheet1!C10,[1]Sheet1!D10)</f>
        <v>下廿里铺镇营田村</v>
      </c>
      <c r="E37" s="22" t="s">
        <v>84</v>
      </c>
      <c r="F37" s="23">
        <v>12.38515</v>
      </c>
      <c r="G37" s="24"/>
      <c r="H37" s="24"/>
      <c r="I37" s="23">
        <v>12.38515</v>
      </c>
      <c r="J37" s="24"/>
      <c r="K37" s="31" t="s">
        <v>16</v>
      </c>
      <c r="L37" s="32"/>
      <c r="M37" s="32"/>
      <c r="N37" s="33"/>
      <c r="O37" s="33"/>
    </row>
    <row r="38" s="2" customFormat="1" ht="40" customHeight="1" spans="1:15">
      <c r="A38" s="19">
        <v>35</v>
      </c>
      <c r="B38" s="20" t="s">
        <v>13</v>
      </c>
      <c r="C38" s="21" t="s">
        <v>85</v>
      </c>
      <c r="D38" s="21" t="str">
        <f>CONCATENATE([1]Sheet1!C11,[1]Sheet1!D11)</f>
        <v>下廿里铺镇任家河、鲍家塬</v>
      </c>
      <c r="E38" s="22" t="s">
        <v>86</v>
      </c>
      <c r="F38" s="23">
        <v>8.13114</v>
      </c>
      <c r="G38" s="24"/>
      <c r="H38" s="24"/>
      <c r="I38" s="23">
        <v>8.13114</v>
      </c>
      <c r="J38" s="24"/>
      <c r="K38" s="31" t="s">
        <v>16</v>
      </c>
      <c r="L38" s="32"/>
      <c r="M38" s="32"/>
      <c r="N38" s="33"/>
      <c r="O38" s="33"/>
    </row>
    <row r="39" s="2" customFormat="1" ht="40" customHeight="1" spans="1:15">
      <c r="A39" s="19">
        <v>36</v>
      </c>
      <c r="B39" s="20" t="s">
        <v>13</v>
      </c>
      <c r="C39" s="21" t="s">
        <v>87</v>
      </c>
      <c r="D39" s="21" t="str">
        <f>CONCATENATE([1]Sheet1!C12,[1]Sheet1!D12)</f>
        <v>下廿里铺镇寺家硷（槐卜碱）</v>
      </c>
      <c r="E39" s="22" t="s">
        <v>88</v>
      </c>
      <c r="F39" s="23">
        <v>22.71892</v>
      </c>
      <c r="G39" s="24"/>
      <c r="H39" s="24"/>
      <c r="I39" s="23">
        <v>22.71892</v>
      </c>
      <c r="J39" s="24"/>
      <c r="K39" s="31" t="s">
        <v>16</v>
      </c>
      <c r="L39" s="32"/>
      <c r="M39" s="32"/>
      <c r="N39" s="33"/>
      <c r="O39" s="33"/>
    </row>
    <row r="40" s="2" customFormat="1" ht="40" customHeight="1" spans="1:15">
      <c r="A40" s="19">
        <v>37</v>
      </c>
      <c r="B40" s="20" t="s">
        <v>13</v>
      </c>
      <c r="C40" s="21" t="s">
        <v>89</v>
      </c>
      <c r="D40" s="21" t="str">
        <f>CONCATENATE([1]Sheet1!C13,[1]Sheet1!D13)</f>
        <v>玉家河镇玉家河村</v>
      </c>
      <c r="E40" s="22" t="s">
        <v>90</v>
      </c>
      <c r="F40" s="23">
        <v>25.5372</v>
      </c>
      <c r="G40" s="24"/>
      <c r="H40" s="24"/>
      <c r="I40" s="23">
        <v>25.5372</v>
      </c>
      <c r="J40" s="24"/>
      <c r="K40" s="31" t="s">
        <v>16</v>
      </c>
      <c r="L40" s="32"/>
      <c r="M40" s="32"/>
      <c r="N40" s="33"/>
      <c r="O40" s="33"/>
    </row>
    <row r="41" s="2" customFormat="1" ht="40" customHeight="1" spans="1:15">
      <c r="A41" s="19">
        <v>38</v>
      </c>
      <c r="B41" s="20" t="s">
        <v>13</v>
      </c>
      <c r="C41" s="21" t="s">
        <v>91</v>
      </c>
      <c r="D41" s="21" t="str">
        <f>CONCATENATE([1]Sheet1!C14,[1]Sheet1!D14)</f>
        <v>玉家河镇王家坪村</v>
      </c>
      <c r="E41" s="22" t="s">
        <v>92</v>
      </c>
      <c r="F41" s="23">
        <v>39.46705</v>
      </c>
      <c r="G41" s="24"/>
      <c r="H41" s="24"/>
      <c r="I41" s="23">
        <v>39.46705</v>
      </c>
      <c r="J41" s="24"/>
      <c r="K41" s="31" t="s">
        <v>16</v>
      </c>
      <c r="L41" s="32"/>
      <c r="M41" s="32"/>
      <c r="N41" s="33"/>
      <c r="O41" s="33"/>
    </row>
    <row r="42" s="2" customFormat="1" ht="40" customHeight="1" spans="1:15">
      <c r="A42" s="19">
        <v>39</v>
      </c>
      <c r="B42" s="20" t="s">
        <v>13</v>
      </c>
      <c r="C42" s="21" t="s">
        <v>93</v>
      </c>
      <c r="D42" s="21" t="str">
        <f>CONCATENATE([1]Sheet1!C15,[1]Sheet1!D15)</f>
        <v>折家坪镇滴水崖村、陈家坪村</v>
      </c>
      <c r="E42" s="22" t="s">
        <v>94</v>
      </c>
      <c r="F42" s="23">
        <v>45.52841</v>
      </c>
      <c r="G42" s="24"/>
      <c r="H42" s="24"/>
      <c r="I42" s="23">
        <v>45.52841</v>
      </c>
      <c r="J42" s="24"/>
      <c r="K42" s="31" t="s">
        <v>16</v>
      </c>
      <c r="L42" s="32"/>
      <c r="M42" s="32"/>
      <c r="N42" s="33"/>
      <c r="O42" s="33"/>
    </row>
    <row r="43" s="2" customFormat="1" ht="40" customHeight="1" spans="1:15">
      <c r="A43" s="19">
        <v>40</v>
      </c>
      <c r="B43" s="20" t="s">
        <v>13</v>
      </c>
      <c r="C43" s="21" t="s">
        <v>95</v>
      </c>
      <c r="D43" s="21" t="s">
        <v>96</v>
      </c>
      <c r="E43" s="22" t="s">
        <v>97</v>
      </c>
      <c r="F43" s="23">
        <v>3.50786</v>
      </c>
      <c r="G43" s="24"/>
      <c r="H43" s="24"/>
      <c r="I43" s="23">
        <v>3.50786</v>
      </c>
      <c r="J43" s="24"/>
      <c r="K43" s="31" t="s">
        <v>16</v>
      </c>
      <c r="L43" s="32" t="s">
        <v>98</v>
      </c>
      <c r="M43" s="32"/>
      <c r="N43" s="33"/>
      <c r="O43" s="33"/>
    </row>
    <row r="44" s="2" customFormat="1" ht="40" customHeight="1" spans="1:15">
      <c r="A44" s="19">
        <v>41</v>
      </c>
      <c r="B44" s="20" t="s">
        <v>13</v>
      </c>
      <c r="C44" s="21" t="s">
        <v>99</v>
      </c>
      <c r="D44" s="21" t="s">
        <v>100</v>
      </c>
      <c r="E44" s="22" t="s">
        <v>101</v>
      </c>
      <c r="F44" s="23">
        <v>41.693</v>
      </c>
      <c r="G44" s="24"/>
      <c r="H44" s="24"/>
      <c r="I44" s="23">
        <v>41.693</v>
      </c>
      <c r="J44" s="24"/>
      <c r="K44" s="31" t="s">
        <v>16</v>
      </c>
      <c r="L44" s="32" t="s">
        <v>98</v>
      </c>
      <c r="M44" s="32"/>
      <c r="N44" s="33"/>
      <c r="O44" s="33"/>
    </row>
    <row r="45" s="2" customFormat="1" ht="40" customHeight="1" spans="1:15">
      <c r="A45" s="19">
        <v>42</v>
      </c>
      <c r="B45" s="20" t="s">
        <v>13</v>
      </c>
      <c r="C45" s="21" t="s">
        <v>102</v>
      </c>
      <c r="D45" s="21" t="s">
        <v>103</v>
      </c>
      <c r="E45" s="22" t="s">
        <v>104</v>
      </c>
      <c r="F45" s="23">
        <v>49.9041</v>
      </c>
      <c r="G45" s="24"/>
      <c r="H45" s="24"/>
      <c r="I45" s="23">
        <v>49.9041</v>
      </c>
      <c r="J45" s="24"/>
      <c r="K45" s="31" t="s">
        <v>16</v>
      </c>
      <c r="L45" s="32" t="s">
        <v>98</v>
      </c>
      <c r="M45" s="32"/>
      <c r="N45" s="33"/>
      <c r="O45" s="33"/>
    </row>
    <row r="46" s="2" customFormat="1" ht="40" customHeight="1" spans="1:15">
      <c r="A46" s="19"/>
      <c r="B46" s="20"/>
      <c r="C46" s="21"/>
      <c r="D46" s="21"/>
      <c r="E46" s="22"/>
      <c r="F46" s="26">
        <f>SUM(F4:F45)</f>
        <v>1245.98628</v>
      </c>
      <c r="G46" s="27">
        <v>170.4141</v>
      </c>
      <c r="H46" s="27"/>
      <c r="I46" s="26">
        <f>SUM(I4:I45)</f>
        <v>1075.57218</v>
      </c>
      <c r="J46" s="24"/>
      <c r="K46" s="31"/>
      <c r="L46" s="32"/>
      <c r="M46" s="32"/>
      <c r="N46" s="33"/>
      <c r="O46" s="33"/>
    </row>
  </sheetData>
  <mergeCells count="11">
    <mergeCell ref="B1:K1"/>
    <mergeCell ref="G2:J2"/>
    <mergeCell ref="L2:M2"/>
    <mergeCell ref="N2:O2"/>
    <mergeCell ref="A2:A3"/>
    <mergeCell ref="B2:B3"/>
    <mergeCell ref="C2:C3"/>
    <mergeCell ref="D2:D3"/>
    <mergeCell ref="E2:E3"/>
    <mergeCell ref="F2:F3"/>
    <mergeCell ref="K2:K3"/>
  </mergeCells>
  <pageMargins left="0.75" right="0.75" top="1" bottom="1" header="0.511805555555556" footer="0.51180555555555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fxb</dc:creator>
  <cp:lastModifiedBy>宁静致远</cp:lastModifiedBy>
  <dcterms:created xsi:type="dcterms:W3CDTF">2019-08-21T02:55:00Z</dcterms:created>
  <dcterms:modified xsi:type="dcterms:W3CDTF">2019-08-22T02:55:34Z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