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40"/>
  </bookViews>
  <sheets>
    <sheet name="Sheet1" sheetId="1" r:id="rId1"/>
  </sheets>
  <definedNames>
    <definedName name="_xlnm._FilterDatabase" localSheetId="0" hidden="1">Sheet1!$A$4:$K$18</definedName>
    <definedName name="_xlnm.Print_Area" localSheetId="0">Sheet1!$A$1:$K$18</definedName>
  </definedNames>
  <calcPr calcId="144525"/>
</workbook>
</file>

<file path=xl/sharedStrings.xml><?xml version="1.0" encoding="utf-8"?>
<sst xmlns="http://schemas.openxmlformats.org/spreadsheetml/2006/main" count="119" uniqueCount="57">
  <si>
    <t>附件2：</t>
  </si>
  <si>
    <t>2025年畜牧局肉牛舍饲养殖奖补项目第二批次补助名单（饲草加工设备）</t>
  </si>
  <si>
    <t>序号</t>
  </si>
  <si>
    <t>镇（中心）</t>
  </si>
  <si>
    <t xml:space="preserve">行政村                                                          </t>
  </si>
  <si>
    <t>养殖户姓名</t>
  </si>
  <si>
    <t>身份证号码</t>
  </si>
  <si>
    <t>一卡通号码</t>
  </si>
  <si>
    <t>联系方式</t>
  </si>
  <si>
    <t>养殖头数</t>
  </si>
  <si>
    <t>设备补助</t>
  </si>
  <si>
    <t>设备名称</t>
  </si>
  <si>
    <t>设备型号</t>
  </si>
  <si>
    <t>补助金额</t>
  </si>
  <si>
    <t>玉家河便民服务中心</t>
  </si>
  <si>
    <t>白李家河村</t>
  </si>
  <si>
    <t>白均其</t>
  </si>
  <si>
    <t>612731************</t>
  </si>
  <si>
    <t>27100**************042</t>
  </si>
  <si>
    <t>153********</t>
  </si>
  <si>
    <t>多功能割晒机</t>
  </si>
  <si>
    <t>177F-186F</t>
  </si>
  <si>
    <t>铡草揉丝机</t>
  </si>
  <si>
    <t>9RS-4.5型</t>
  </si>
  <si>
    <t>饲草搅拌机</t>
  </si>
  <si>
    <t>YE2-112M-4</t>
  </si>
  <si>
    <t>粉碎机</t>
  </si>
  <si>
    <t>ZS1105M</t>
  </si>
  <si>
    <t>玉家河镇</t>
  </si>
  <si>
    <t>赵家坬村</t>
  </si>
  <si>
    <t>赵文波</t>
  </si>
  <si>
    <t>623***************7</t>
  </si>
  <si>
    <t>186********</t>
  </si>
  <si>
    <t>全混日粮搅拌机</t>
  </si>
  <si>
    <t>9TMR-10</t>
  </si>
  <si>
    <t>下廿里铺镇便民服务中心</t>
  </si>
  <si>
    <t>惠家山村</t>
  </si>
  <si>
    <t>惠国雄</t>
  </si>
  <si>
    <t>27100**************881</t>
  </si>
  <si>
    <t>150********</t>
  </si>
  <si>
    <t>电子秤</t>
  </si>
  <si>
    <t>E218</t>
  </si>
  <si>
    <t>多功能筛草上料机</t>
  </si>
  <si>
    <t>9YF-2.2</t>
  </si>
  <si>
    <t>多功能铡草揉丝粉碎机</t>
  </si>
  <si>
    <t>9ZR-7</t>
  </si>
  <si>
    <t>饲料混合机</t>
  </si>
  <si>
    <t>9HLP-1000</t>
  </si>
  <si>
    <t>搅拌机</t>
  </si>
  <si>
    <t>SL-1</t>
  </si>
  <si>
    <t>颗粒机</t>
  </si>
  <si>
    <t>YE3-132M-4</t>
  </si>
  <si>
    <t>饲料粉碎机</t>
  </si>
  <si>
    <t>9FZ-47-13</t>
  </si>
  <si>
    <t>脱粒机</t>
  </si>
  <si>
    <t>4LZ-3.5B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</si>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</sst>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22"/>
      <color theme="1"/>
      <name val="黑体"/>
      <charset val="134"/>
    </font>
    <font>
      <b/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31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view="pageBreakPreview" zoomScaleNormal="100" workbookViewId="0">
      <selection activeCell="A2" sqref="A2:K2"/>
    </sheetView>
  </sheetViews>
  <sheetFormatPr defaultColWidth="9" defaultRowHeight="13.5"/>
  <cols>
    <col min="1" max="1" width="5.625" customWidth="1"/>
    <col min="2" max="2" width="24.875" style="1" customWidth="1"/>
    <col min="3" max="3" width="11.5" customWidth="1"/>
    <col min="4" max="4" width="11.25" customWidth="1"/>
    <col min="5" max="5" width="24.625" customWidth="1"/>
    <col min="6" max="6" width="29.625" customWidth="1"/>
    <col min="7" max="7" width="12.625" customWidth="1"/>
    <col min="8" max="8" width="9.125" style="1" customWidth="1"/>
    <col min="9" max="9" width="21.25" style="1" customWidth="1"/>
    <col min="10" max="10" width="11.5" style="1" customWidth="1"/>
    <col min="11" max="11" width="9.875" style="1" customWidth="1"/>
  </cols>
  <sheetData>
    <row r="1" spans="1:1">
      <c r="A1" t="s">
        <v>0</v>
      </c>
    </row>
    <row r="2" ht="4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4.25" spans="1:11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9" t="s">
        <v>10</v>
      </c>
      <c r="J3" s="9"/>
      <c r="K3" s="9"/>
    </row>
    <row r="4" ht="18" customHeight="1" spans="1:11">
      <c r="A4" s="3"/>
      <c r="B4" s="3"/>
      <c r="C4" s="4"/>
      <c r="D4" s="4"/>
      <c r="E4" s="3"/>
      <c r="F4" s="3"/>
      <c r="G4" s="3"/>
      <c r="H4" s="4"/>
      <c r="I4" s="9" t="s">
        <v>11</v>
      </c>
      <c r="J4" s="9" t="s">
        <v>12</v>
      </c>
      <c r="K4" s="9" t="s">
        <v>13</v>
      </c>
    </row>
    <row r="5" ht="40" customHeight="1" spans="1:11">
      <c r="A5" s="5">
        <v>1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>
        <v>7</v>
      </c>
      <c r="I5" s="5" t="s">
        <v>20</v>
      </c>
      <c r="J5" s="5" t="s">
        <v>21</v>
      </c>
      <c r="K5" s="5">
        <f>6000*0.2</f>
        <v>1200</v>
      </c>
    </row>
    <row r="6" ht="40" customHeight="1" spans="1:11">
      <c r="A6" s="5">
        <v>2</v>
      </c>
      <c r="B6" s="5" t="s">
        <v>14</v>
      </c>
      <c r="C6" s="5" t="s">
        <v>15</v>
      </c>
      <c r="D6" s="5" t="s">
        <v>16</v>
      </c>
      <c r="E6" s="5" t="s">
        <v>17</v>
      </c>
      <c r="F6" s="5" t="s">
        <v>18</v>
      </c>
      <c r="G6" s="5" t="s">
        <v>19</v>
      </c>
      <c r="H6" s="5">
        <v>7</v>
      </c>
      <c r="I6" s="5" t="s">
        <v>22</v>
      </c>
      <c r="J6" s="5" t="s">
        <v>23</v>
      </c>
      <c r="K6" s="5">
        <f>2289*0.2</f>
        <v>457.8</v>
      </c>
    </row>
    <row r="7" ht="40" customHeight="1" spans="1:11">
      <c r="A7" s="5">
        <v>3</v>
      </c>
      <c r="B7" s="5" t="s">
        <v>14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>
        <v>7</v>
      </c>
      <c r="I7" s="5" t="s">
        <v>24</v>
      </c>
      <c r="J7" s="5" t="s">
        <v>25</v>
      </c>
      <c r="K7" s="5">
        <f>4500*0.2</f>
        <v>900</v>
      </c>
    </row>
    <row r="8" ht="40" customHeight="1" spans="1:11">
      <c r="A8" s="5">
        <v>4</v>
      </c>
      <c r="B8" s="5" t="s">
        <v>14</v>
      </c>
      <c r="C8" s="5" t="s">
        <v>15</v>
      </c>
      <c r="D8" s="5" t="s">
        <v>16</v>
      </c>
      <c r="E8" s="5" t="s">
        <v>17</v>
      </c>
      <c r="F8" s="5" t="s">
        <v>18</v>
      </c>
      <c r="G8" s="5" t="s">
        <v>19</v>
      </c>
      <c r="H8" s="5">
        <v>7</v>
      </c>
      <c r="I8" s="5" t="s">
        <v>26</v>
      </c>
      <c r="J8" s="5" t="s">
        <v>27</v>
      </c>
      <c r="K8" s="5">
        <f>3800*0.2</f>
        <v>760</v>
      </c>
    </row>
    <row r="9" ht="40" customHeight="1" spans="1:11">
      <c r="A9" s="6">
        <v>5</v>
      </c>
      <c r="B9" s="6" t="s">
        <v>28</v>
      </c>
      <c r="C9" s="6" t="s">
        <v>29</v>
      </c>
      <c r="D9" s="6" t="s">
        <v>30</v>
      </c>
      <c r="E9" s="5" t="s">
        <v>17</v>
      </c>
      <c r="F9" s="5" t="s">
        <v>31</v>
      </c>
      <c r="G9" s="5" t="s">
        <v>32</v>
      </c>
      <c r="H9" s="5">
        <v>5</v>
      </c>
      <c r="I9" s="5" t="s">
        <v>33</v>
      </c>
      <c r="J9" s="5" t="s">
        <v>34</v>
      </c>
      <c r="K9" s="5">
        <f>3300*0.2</f>
        <v>660</v>
      </c>
    </row>
    <row r="10" ht="40" customHeight="1" spans="1:11">
      <c r="A10" s="5">
        <v>6</v>
      </c>
      <c r="B10" s="5" t="s">
        <v>35</v>
      </c>
      <c r="C10" s="5" t="s">
        <v>36</v>
      </c>
      <c r="D10" s="5" t="s">
        <v>37</v>
      </c>
      <c r="E10" s="5" t="s">
        <v>17</v>
      </c>
      <c r="F10" s="5" t="s">
        <v>38</v>
      </c>
      <c r="G10" s="5" t="s">
        <v>39</v>
      </c>
      <c r="H10" s="5">
        <v>5</v>
      </c>
      <c r="I10" s="5" t="s">
        <v>40</v>
      </c>
      <c r="J10" s="5" t="s">
        <v>41</v>
      </c>
      <c r="K10" s="5">
        <f>1686*0.2</f>
        <v>337.2</v>
      </c>
    </row>
    <row r="11" ht="40" customHeight="1" spans="1:11">
      <c r="A11" s="5">
        <v>7</v>
      </c>
      <c r="B11" s="5" t="s">
        <v>35</v>
      </c>
      <c r="C11" s="5" t="s">
        <v>36</v>
      </c>
      <c r="D11" s="5" t="s">
        <v>37</v>
      </c>
      <c r="E11" s="5" t="s">
        <v>17</v>
      </c>
      <c r="F11" s="5" t="s">
        <v>38</v>
      </c>
      <c r="G11" s="5" t="s">
        <v>39</v>
      </c>
      <c r="H11" s="5">
        <v>5</v>
      </c>
      <c r="I11" s="5" t="s">
        <v>42</v>
      </c>
      <c r="J11" s="5" t="s">
        <v>43</v>
      </c>
      <c r="K11" s="5">
        <f>4200*0.2</f>
        <v>840</v>
      </c>
    </row>
    <row r="12" ht="40" customHeight="1" spans="1:11">
      <c r="A12" s="5">
        <v>8</v>
      </c>
      <c r="B12" s="5" t="s">
        <v>35</v>
      </c>
      <c r="C12" s="5" t="s">
        <v>36</v>
      </c>
      <c r="D12" s="5" t="s">
        <v>37</v>
      </c>
      <c r="E12" s="5" t="s">
        <v>17</v>
      </c>
      <c r="F12" s="5" t="s">
        <v>38</v>
      </c>
      <c r="G12" s="5" t="s">
        <v>39</v>
      </c>
      <c r="H12" s="5">
        <v>5</v>
      </c>
      <c r="I12" s="5" t="s">
        <v>44</v>
      </c>
      <c r="J12" s="5" t="s">
        <v>45</v>
      </c>
      <c r="K12" s="5">
        <f>5200*0.2</f>
        <v>1040</v>
      </c>
    </row>
    <row r="13" ht="40" customHeight="1" spans="1:11">
      <c r="A13" s="5">
        <v>9</v>
      </c>
      <c r="B13" s="5" t="s">
        <v>35</v>
      </c>
      <c r="C13" s="5" t="s">
        <v>36</v>
      </c>
      <c r="D13" s="5" t="s">
        <v>37</v>
      </c>
      <c r="E13" s="5" t="s">
        <v>17</v>
      </c>
      <c r="F13" s="5" t="s">
        <v>38</v>
      </c>
      <c r="G13" s="5" t="s">
        <v>39</v>
      </c>
      <c r="H13" s="5">
        <v>5</v>
      </c>
      <c r="I13" s="5" t="s">
        <v>46</v>
      </c>
      <c r="J13" s="5" t="s">
        <v>47</v>
      </c>
      <c r="K13" s="5">
        <f>4400*0.2</f>
        <v>880</v>
      </c>
    </row>
    <row r="14" ht="40" customHeight="1" spans="1:11">
      <c r="A14" s="5">
        <v>10</v>
      </c>
      <c r="B14" s="5" t="s">
        <v>35</v>
      </c>
      <c r="C14" s="5" t="s">
        <v>36</v>
      </c>
      <c r="D14" s="5" t="s">
        <v>37</v>
      </c>
      <c r="E14" s="5" t="s">
        <v>17</v>
      </c>
      <c r="F14" s="5" t="s">
        <v>38</v>
      </c>
      <c r="G14" s="5" t="s">
        <v>39</v>
      </c>
      <c r="H14" s="5">
        <v>5</v>
      </c>
      <c r="I14" s="5" t="s">
        <v>48</v>
      </c>
      <c r="J14" s="5" t="s">
        <v>49</v>
      </c>
      <c r="K14" s="5">
        <f>4550*0.2</f>
        <v>910</v>
      </c>
    </row>
    <row r="15" ht="40" customHeight="1" spans="1:11">
      <c r="A15" s="5">
        <v>11</v>
      </c>
      <c r="B15" s="5" t="s">
        <v>35</v>
      </c>
      <c r="C15" s="5" t="s">
        <v>36</v>
      </c>
      <c r="D15" s="5" t="s">
        <v>37</v>
      </c>
      <c r="E15" s="5" t="s">
        <v>17</v>
      </c>
      <c r="F15" s="5" t="s">
        <v>38</v>
      </c>
      <c r="G15" s="5" t="s">
        <v>39</v>
      </c>
      <c r="H15" s="5">
        <v>5</v>
      </c>
      <c r="I15" s="5" t="s">
        <v>50</v>
      </c>
      <c r="J15" s="5" t="s">
        <v>51</v>
      </c>
      <c r="K15" s="5">
        <f>3800*0.2</f>
        <v>760</v>
      </c>
    </row>
    <row r="16" ht="40" customHeight="1" spans="1:11">
      <c r="A16" s="5">
        <v>12</v>
      </c>
      <c r="B16" s="5" t="s">
        <v>35</v>
      </c>
      <c r="C16" s="5" t="s">
        <v>36</v>
      </c>
      <c r="D16" s="5" t="s">
        <v>37</v>
      </c>
      <c r="E16" s="5" t="s">
        <v>17</v>
      </c>
      <c r="F16" s="5" t="s">
        <v>38</v>
      </c>
      <c r="G16" s="5" t="s">
        <v>39</v>
      </c>
      <c r="H16" s="5">
        <v>5</v>
      </c>
      <c r="I16" s="5" t="s">
        <v>52</v>
      </c>
      <c r="J16" s="5" t="s">
        <v>53</v>
      </c>
      <c r="K16" s="5">
        <f>2000*0.2</f>
        <v>400</v>
      </c>
    </row>
    <row r="17" ht="40" customHeight="1" spans="1:11">
      <c r="A17" s="5">
        <v>13</v>
      </c>
      <c r="B17" s="5" t="s">
        <v>35</v>
      </c>
      <c r="C17" s="5" t="s">
        <v>36</v>
      </c>
      <c r="D17" s="5" t="s">
        <v>37</v>
      </c>
      <c r="E17" s="5" t="s">
        <v>17</v>
      </c>
      <c r="F17" s="5" t="s">
        <v>38</v>
      </c>
      <c r="G17" s="5" t="s">
        <v>39</v>
      </c>
      <c r="H17" s="5">
        <v>5</v>
      </c>
      <c r="I17" s="5" t="s">
        <v>54</v>
      </c>
      <c r="J17" s="5" t="s">
        <v>55</v>
      </c>
      <c r="K17" s="5">
        <f>1600*0.2</f>
        <v>320</v>
      </c>
    </row>
    <row r="18" ht="40" customHeight="1" spans="1:11">
      <c r="A18" s="7" t="s">
        <v>56</v>
      </c>
      <c r="B18" s="8"/>
      <c r="C18" s="8"/>
      <c r="D18" s="8"/>
      <c r="E18" s="8"/>
      <c r="F18" s="8"/>
      <c r="G18" s="8"/>
      <c r="H18" s="8"/>
      <c r="I18" s="8"/>
      <c r="J18" s="10"/>
      <c r="K18" s="5">
        <f>SUM(K5:K17)</f>
        <v>9465</v>
      </c>
    </row>
  </sheetData>
  <autoFilter ref="A4:K18">
    <extLst/>
  </autoFilter>
  <mergeCells count="11">
    <mergeCell ref="A2:K2"/>
    <mergeCell ref="I3:K3"/>
    <mergeCell ref="A18:J18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</dc:creator>
  <cp:lastModifiedBy>很像猫的兔子</cp:lastModifiedBy>
  <dcterms:created xsi:type="dcterms:W3CDTF">2023-05-12T19:15:00Z</dcterms:created>
  <dcterms:modified xsi:type="dcterms:W3CDTF">2025-08-12T11:18:13Z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  <property fmtid="{D5CDD505-2E9C-101B-9397-08002B2CF9AE}" pid="3" name="ICV">
    <vt:lpwstr>35484045F3184685BB4F295E72C5B0F1_12</vt:lpwstr>
  </property>
</Properties>
</file>